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"/>
    </mc:Choice>
  </mc:AlternateContent>
  <bookViews>
    <workbookView xWindow="0" yWindow="0" windowWidth="28800" windowHeight="115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6" i="1" l="1"/>
  <c r="L176" i="1"/>
  <c r="L168" i="1"/>
  <c r="L158" i="1"/>
  <c r="L150" i="1"/>
  <c r="L140" i="1"/>
  <c r="L131" i="1"/>
  <c r="L121" i="1"/>
  <c r="L113" i="1"/>
  <c r="L103" i="1"/>
  <c r="L95" i="1"/>
  <c r="L85" i="1"/>
  <c r="L77" i="1"/>
  <c r="L67" i="1"/>
  <c r="L78" i="1" s="1"/>
  <c r="L59" i="1"/>
  <c r="L49" i="1"/>
  <c r="L40" i="1"/>
  <c r="L30" i="1"/>
  <c r="L22" i="1"/>
  <c r="L12" i="1"/>
  <c r="A104" i="1"/>
  <c r="B187" i="1"/>
  <c r="A187" i="1"/>
  <c r="J186" i="1"/>
  <c r="I186" i="1"/>
  <c r="H186" i="1"/>
  <c r="G186" i="1"/>
  <c r="F186" i="1"/>
  <c r="B177" i="1"/>
  <c r="A177" i="1"/>
  <c r="J176" i="1"/>
  <c r="I176" i="1"/>
  <c r="H176" i="1"/>
  <c r="G176" i="1"/>
  <c r="F176" i="1"/>
  <c r="B169" i="1"/>
  <c r="A169" i="1"/>
  <c r="J168" i="1"/>
  <c r="I168" i="1"/>
  <c r="H168" i="1"/>
  <c r="G168" i="1"/>
  <c r="F168" i="1"/>
  <c r="B159" i="1"/>
  <c r="A159" i="1"/>
  <c r="J158" i="1"/>
  <c r="I158" i="1"/>
  <c r="H158" i="1"/>
  <c r="G158" i="1"/>
  <c r="F158" i="1"/>
  <c r="B151" i="1"/>
  <c r="A151" i="1"/>
  <c r="J150" i="1"/>
  <c r="I150" i="1"/>
  <c r="H150" i="1"/>
  <c r="G150" i="1"/>
  <c r="F150" i="1"/>
  <c r="B141" i="1"/>
  <c r="A141" i="1"/>
  <c r="J140" i="1"/>
  <c r="I140" i="1"/>
  <c r="H140" i="1"/>
  <c r="G140" i="1"/>
  <c r="F140" i="1"/>
  <c r="B132" i="1"/>
  <c r="A132" i="1"/>
  <c r="J131" i="1"/>
  <c r="I131" i="1"/>
  <c r="H131" i="1"/>
  <c r="G131" i="1"/>
  <c r="F131" i="1"/>
  <c r="B122" i="1"/>
  <c r="A122" i="1"/>
  <c r="J121" i="1"/>
  <c r="I121" i="1"/>
  <c r="I132" i="1" s="1"/>
  <c r="H121" i="1"/>
  <c r="G121" i="1"/>
  <c r="F121" i="1"/>
  <c r="B114" i="1"/>
  <c r="A114" i="1"/>
  <c r="J113" i="1"/>
  <c r="I113" i="1"/>
  <c r="H113" i="1"/>
  <c r="G113" i="1"/>
  <c r="F113" i="1"/>
  <c r="B104" i="1"/>
  <c r="J103" i="1"/>
  <c r="I103" i="1"/>
  <c r="H103" i="1"/>
  <c r="G103" i="1"/>
  <c r="G114" i="1" s="1"/>
  <c r="F103" i="1"/>
  <c r="B96" i="1"/>
  <c r="A96" i="1"/>
  <c r="J95" i="1"/>
  <c r="I95" i="1"/>
  <c r="H95" i="1"/>
  <c r="G95" i="1"/>
  <c r="F95" i="1"/>
  <c r="B86" i="1"/>
  <c r="A86" i="1"/>
  <c r="J85" i="1"/>
  <c r="I85" i="1"/>
  <c r="H85" i="1"/>
  <c r="G85" i="1"/>
  <c r="F85" i="1"/>
  <c r="B78" i="1"/>
  <c r="A78" i="1"/>
  <c r="J77" i="1"/>
  <c r="I77" i="1"/>
  <c r="H77" i="1"/>
  <c r="G77" i="1"/>
  <c r="F77" i="1"/>
  <c r="B68" i="1"/>
  <c r="A68" i="1"/>
  <c r="J67" i="1"/>
  <c r="I67" i="1"/>
  <c r="H67" i="1"/>
  <c r="G67" i="1"/>
  <c r="F67" i="1"/>
  <c r="B60" i="1"/>
  <c r="A60" i="1"/>
  <c r="J59" i="1"/>
  <c r="I59" i="1"/>
  <c r="H59" i="1"/>
  <c r="G59" i="1"/>
  <c r="F59" i="1"/>
  <c r="B50" i="1"/>
  <c r="A50" i="1"/>
  <c r="J49" i="1"/>
  <c r="I49" i="1"/>
  <c r="H49" i="1"/>
  <c r="G49" i="1"/>
  <c r="F49" i="1"/>
  <c r="B41" i="1"/>
  <c r="A41" i="1"/>
  <c r="J40" i="1"/>
  <c r="I40" i="1"/>
  <c r="H40" i="1"/>
  <c r="G40" i="1"/>
  <c r="F40" i="1"/>
  <c r="B31" i="1"/>
  <c r="A31" i="1"/>
  <c r="J30" i="1"/>
  <c r="I30" i="1"/>
  <c r="H30" i="1"/>
  <c r="G30" i="1"/>
  <c r="F30" i="1"/>
  <c r="B23" i="1"/>
  <c r="A23" i="1"/>
  <c r="B13" i="1"/>
  <c r="A13" i="1"/>
  <c r="G22" i="1"/>
  <c r="H22" i="1"/>
  <c r="I22" i="1"/>
  <c r="J22" i="1"/>
  <c r="F22" i="1"/>
  <c r="G12" i="1"/>
  <c r="H12" i="1"/>
  <c r="I12" i="1"/>
  <c r="J12" i="1"/>
  <c r="F12" i="1"/>
  <c r="I151" i="1" l="1"/>
  <c r="L151" i="1"/>
  <c r="I114" i="1"/>
  <c r="L114" i="1"/>
  <c r="F96" i="1"/>
  <c r="J96" i="1"/>
  <c r="L96" i="1"/>
  <c r="L41" i="1"/>
  <c r="F41" i="1"/>
  <c r="J187" i="1"/>
  <c r="H169" i="1"/>
  <c r="J114" i="1"/>
  <c r="I41" i="1"/>
  <c r="L23" i="1"/>
  <c r="J169" i="1"/>
  <c r="J41" i="1"/>
  <c r="G151" i="1"/>
  <c r="H132" i="1"/>
  <c r="H96" i="1"/>
  <c r="I60" i="1"/>
  <c r="L187" i="1"/>
  <c r="G187" i="1"/>
  <c r="H187" i="1"/>
  <c r="I187" i="1"/>
  <c r="I169" i="1"/>
  <c r="G169" i="1"/>
  <c r="L169" i="1"/>
  <c r="H151" i="1"/>
  <c r="J151" i="1"/>
  <c r="J132" i="1"/>
  <c r="G132" i="1"/>
  <c r="L132" i="1"/>
  <c r="H114" i="1"/>
  <c r="G96" i="1"/>
  <c r="I96" i="1"/>
  <c r="F78" i="1"/>
  <c r="J78" i="1"/>
  <c r="H78" i="1"/>
  <c r="G78" i="1"/>
  <c r="I78" i="1"/>
  <c r="H60" i="1"/>
  <c r="L60" i="1"/>
  <c r="F60" i="1"/>
  <c r="J60" i="1"/>
  <c r="G60" i="1"/>
  <c r="G41" i="1"/>
  <c r="H41" i="1"/>
  <c r="F114" i="1"/>
  <c r="F132" i="1"/>
  <c r="F151" i="1"/>
  <c r="F169" i="1"/>
  <c r="F187" i="1"/>
  <c r="I23" i="1"/>
  <c r="F23" i="1"/>
  <c r="J23" i="1"/>
  <c r="H23" i="1"/>
  <c r="G23" i="1"/>
  <c r="L188" i="1" l="1"/>
  <c r="J188" i="1"/>
  <c r="F188" i="1"/>
  <c r="I188" i="1"/>
  <c r="G188" i="1"/>
  <c r="H188" i="1"/>
</calcChain>
</file>

<file path=xl/sharedStrings.xml><?xml version="1.0" encoding="utf-8"?>
<sst xmlns="http://schemas.openxmlformats.org/spreadsheetml/2006/main" count="258" uniqueCount="73">
  <si>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</si>
  <si>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</si>
  <si>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</si>
  <si>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</si>
  <si>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</si>
  <si>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</si>
  <si>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</si>
  <si>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</si>
  <si>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</si>
  <si>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</si>
  <si>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</si>
  <si>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</si>
  <si>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</si>
  <si>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</si>
  <si>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</si>
  <si>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</si>
  <si>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</si>
  <si>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</si>
  <si>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</si>
  <si>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</si>
  <si>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</si>
  <si>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</si>
  <si>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</si>
  <si>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</si>
  <si>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</si>
  <si>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</si>
  <si>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</si>
  <si>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</si>
  <si>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</si>
  <si>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</si>
  <si>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</si>
  <si>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</si>
  <si>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</si>
  <si>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</si>
  <si>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</si>
  <si>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</si>
  <si>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</si>
  <si>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</si>
  <si>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</si>
  <si>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Колбаски детские отварные и рис с овощами</t>
  </si>
  <si>
    <t>413, 23</t>
  </si>
  <si>
    <t>Кофейный напиток</t>
  </si>
  <si>
    <t>Хлеб пшеничный</t>
  </si>
  <si>
    <t>Хлеб ржано-пшеничный</t>
  </si>
  <si>
    <t>Напиток клюквенный</t>
  </si>
  <si>
    <t>Котлета рыбная по-волжски с пюре картофельным</t>
  </si>
  <si>
    <t>156, 520</t>
  </si>
  <si>
    <t xml:space="preserve">Кондитерское изделие </t>
  </si>
  <si>
    <t xml:space="preserve">Фрукт </t>
  </si>
  <si>
    <t>Каша молочная Дружба</t>
  </si>
  <si>
    <t xml:space="preserve">Чай с сахаром </t>
  </si>
  <si>
    <t>Запеканка из творога со сгущенным молоком</t>
  </si>
  <si>
    <t>Йогурт</t>
  </si>
  <si>
    <t>Напиток из сухофруктов</t>
  </si>
  <si>
    <t>Котлета Воздушная с капустой тушеной</t>
  </si>
  <si>
    <t>9, 534</t>
  </si>
  <si>
    <t>Чай с сахаром</t>
  </si>
  <si>
    <t>Жаркое по-домашнему</t>
  </si>
  <si>
    <t>Кисель Витошка с витаминами</t>
  </si>
  <si>
    <t>Фрукт</t>
  </si>
  <si>
    <t>Какао Витошка с 13 витаминами</t>
  </si>
  <si>
    <t>Блинчики с вареной сгущенкой</t>
  </si>
  <si>
    <t>Капуста тушеная с говядиной</t>
  </si>
  <si>
    <t>Каша рисовая молочная</t>
  </si>
  <si>
    <t>Печень по-строгановски с макаронными изделиями отварными</t>
  </si>
  <si>
    <t>431, 516</t>
  </si>
  <si>
    <t>Котлета рыбная по-волжски с картофельными дольками запеченными пром.производства</t>
  </si>
  <si>
    <t>156, 395</t>
  </si>
  <si>
    <t>МАОУ СОШ-сад №10 г. Когалыма</t>
  </si>
  <si>
    <t>Директор КГ МУТП "Сияние Севера"</t>
  </si>
  <si>
    <t>Шагапов Г.М.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</si>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</sst>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96969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Protection="1"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11" fillId="5" borderId="1" xfId="0" applyFont="1" applyFill="1" applyBorder="1" applyAlignment="1" applyProtection="1">
      <alignment vertical="top" wrapText="1"/>
      <protection locked="0"/>
    </xf>
    <xf numFmtId="3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0" fontId="11" fillId="4" borderId="23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17" xfId="0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3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/>
    <xf numFmtId="2" fontId="11" fillId="4" borderId="24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1" fontId="13" fillId="4" borderId="4" xfId="0" applyNumberFormat="1" applyFont="1" applyFill="1" applyBorder="1" applyAlignment="1" applyProtection="1">
      <alignment horizontal="center" vertical="center"/>
      <protection locked="0"/>
    </xf>
    <xf numFmtId="1" fontId="13" fillId="4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88"/>
  <sheetViews>
    <sheetView tabSelected="1" view="pageBreakPreview" zoomScaleNormal="9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68</v>
      </c>
      <c r="D1" s="82"/>
      <c r="E1" s="82"/>
      <c r="F1" s="12" t="s">
        <v>16</v>
      </c>
      <c r="G1" s="2" t="s">
        <v>17</v>
      </c>
      <c r="H1" s="83" t="s">
        <v>69</v>
      </c>
      <c r="I1" s="83"/>
      <c r="J1" s="83"/>
      <c r="K1" s="83"/>
    </row>
    <row r="2" spans="1:12" ht="18" x14ac:dyDescent="0.2">
      <c r="A2" s="35" t="s">
        <v>6</v>
      </c>
      <c r="C2" s="2"/>
      <c r="G2" s="2" t="s">
        <v>18</v>
      </c>
      <c r="H2" s="83" t="s">
        <v>70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84">
        <v>2</v>
      </c>
      <c r="I3" s="84">
        <v>3</v>
      </c>
      <c r="J3" s="85">
        <v>2026</v>
      </c>
      <c r="K3" s="86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5" t="s">
        <v>39</v>
      </c>
      <c r="F6" s="46">
        <v>300</v>
      </c>
      <c r="G6" s="46">
        <v>14.14</v>
      </c>
      <c r="H6" s="46">
        <v>18.559999999999999</v>
      </c>
      <c r="I6" s="46">
        <v>38.22</v>
      </c>
      <c r="J6" s="46">
        <v>356.64</v>
      </c>
      <c r="K6" s="46" t="s">
        <v>40</v>
      </c>
      <c r="L6" s="46">
        <v>153.4</v>
      </c>
    </row>
    <row r="7" spans="1:12" ht="15" x14ac:dyDescent="0.25">
      <c r="A7" s="23"/>
      <c r="B7" s="15"/>
      <c r="C7" s="11"/>
      <c r="D7" s="7" t="s">
        <v>22</v>
      </c>
      <c r="E7" s="47" t="s">
        <v>41</v>
      </c>
      <c r="F7" s="48">
        <v>200</v>
      </c>
      <c r="G7" s="48">
        <v>1.31</v>
      </c>
      <c r="H7" s="48">
        <v>1.6</v>
      </c>
      <c r="I7" s="48">
        <v>12.33</v>
      </c>
      <c r="J7" s="48">
        <v>68.959999999999994</v>
      </c>
      <c r="K7" s="49">
        <v>692</v>
      </c>
      <c r="L7" s="48">
        <v>21.5</v>
      </c>
    </row>
    <row r="8" spans="1:12" ht="15" x14ac:dyDescent="0.25">
      <c r="A8" s="23"/>
      <c r="B8" s="15"/>
      <c r="C8" s="11"/>
      <c r="D8" s="7" t="s">
        <v>23</v>
      </c>
      <c r="E8" s="47" t="s">
        <v>42</v>
      </c>
      <c r="F8" s="48">
        <v>37.5</v>
      </c>
      <c r="G8" s="48">
        <v>2.9</v>
      </c>
      <c r="H8" s="48">
        <v>0.3</v>
      </c>
      <c r="I8" s="48">
        <v>18.5</v>
      </c>
      <c r="J8" s="48">
        <v>88.3</v>
      </c>
      <c r="K8" s="49"/>
      <c r="L8" s="50">
        <v>1.9</v>
      </c>
    </row>
    <row r="9" spans="1:12" ht="15" x14ac:dyDescent="0.25">
      <c r="A9" s="23"/>
      <c r="B9" s="15"/>
      <c r="C9" s="11"/>
      <c r="D9" s="7" t="s">
        <v>24</v>
      </c>
      <c r="E9" s="47"/>
      <c r="F9" s="48"/>
      <c r="G9" s="48"/>
      <c r="H9" s="48"/>
      <c r="I9" s="48"/>
      <c r="J9" s="48"/>
      <c r="K9" s="49"/>
      <c r="L9" s="50"/>
    </row>
    <row r="10" spans="1:12" ht="15" x14ac:dyDescent="0.25">
      <c r="A10" s="23"/>
      <c r="B10" s="15"/>
      <c r="C10" s="11"/>
      <c r="D10" s="6" t="s">
        <v>23</v>
      </c>
      <c r="E10" s="47" t="s">
        <v>43</v>
      </c>
      <c r="F10" s="48">
        <v>20</v>
      </c>
      <c r="G10" s="48">
        <v>1.5</v>
      </c>
      <c r="H10" s="48">
        <v>0.3</v>
      </c>
      <c r="I10" s="48">
        <v>7.5</v>
      </c>
      <c r="J10" s="48">
        <v>38.700000000000003</v>
      </c>
      <c r="K10" s="49"/>
      <c r="L10" s="50">
        <v>1.2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557.5</v>
      </c>
      <c r="G12" s="19">
        <f>SUM(G6:G11)</f>
        <v>19.850000000000001</v>
      </c>
      <c r="H12" s="19">
        <f>SUM(H6:H11)</f>
        <v>20.76</v>
      </c>
      <c r="I12" s="19">
        <f>SUM(I6:I11)</f>
        <v>76.55</v>
      </c>
      <c r="J12" s="19">
        <f>SUM(J6:J11)</f>
        <v>552.6</v>
      </c>
      <c r="K12" s="25"/>
      <c r="L12" s="19">
        <f>SUM(L6:L11)</f>
        <v>178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7"/>
      <c r="F13" s="48"/>
      <c r="G13" s="48"/>
      <c r="H13" s="48"/>
      <c r="I13" s="48"/>
      <c r="J13" s="48"/>
      <c r="K13" s="49"/>
      <c r="L13" s="48"/>
    </row>
    <row r="14" spans="1:12" ht="15" x14ac:dyDescent="0.25">
      <c r="A14" s="23"/>
      <c r="B14" s="15"/>
      <c r="C14" s="11"/>
      <c r="D14" s="7" t="s">
        <v>27</v>
      </c>
      <c r="E14" s="47"/>
      <c r="F14" s="48"/>
      <c r="G14" s="48"/>
      <c r="H14" s="48"/>
      <c r="I14" s="48"/>
      <c r="J14" s="48"/>
      <c r="K14" s="49"/>
      <c r="L14" s="50"/>
    </row>
    <row r="15" spans="1:12" ht="15" x14ac:dyDescent="0.25">
      <c r="A15" s="23"/>
      <c r="B15" s="15"/>
      <c r="C15" s="11"/>
      <c r="D15" s="7" t="s">
        <v>28</v>
      </c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3"/>
      <c r="B16" s="15"/>
      <c r="C16" s="11"/>
      <c r="D16" s="7" t="s">
        <v>29</v>
      </c>
      <c r="E16" s="47"/>
      <c r="F16" s="48"/>
      <c r="G16" s="48"/>
      <c r="H16" s="48"/>
      <c r="I16" s="48"/>
      <c r="J16" s="48"/>
      <c r="K16" s="49"/>
      <c r="L16" s="50"/>
    </row>
    <row r="17" spans="1:12" ht="15" x14ac:dyDescent="0.25">
      <c r="A17" s="23"/>
      <c r="B17" s="15"/>
      <c r="C17" s="11"/>
      <c r="D17" s="7" t="s">
        <v>30</v>
      </c>
      <c r="E17" s="47"/>
      <c r="F17" s="48"/>
      <c r="G17" s="48"/>
      <c r="H17" s="48"/>
      <c r="I17" s="48"/>
      <c r="J17" s="48"/>
      <c r="K17" s="49"/>
      <c r="L17" s="48"/>
    </row>
    <row r="18" spans="1:12" ht="15" x14ac:dyDescent="0.25">
      <c r="A18" s="23"/>
      <c r="B18" s="15"/>
      <c r="C18" s="11"/>
      <c r="D18" s="7" t="s">
        <v>31</v>
      </c>
      <c r="E18" s="47"/>
      <c r="F18" s="48"/>
      <c r="G18" s="48"/>
      <c r="H18" s="48"/>
      <c r="I18" s="48"/>
      <c r="J18" s="48"/>
      <c r="K18" s="49"/>
      <c r="L18" s="48"/>
    </row>
    <row r="19" spans="1:12" ht="15" x14ac:dyDescent="0.25">
      <c r="A19" s="23"/>
      <c r="B19" s="15"/>
      <c r="C19" s="11"/>
      <c r="D19" s="7" t="s">
        <v>32</v>
      </c>
      <c r="E19" s="47"/>
      <c r="F19" s="48"/>
      <c r="G19" s="48"/>
      <c r="H19" s="48"/>
      <c r="I19" s="48"/>
      <c r="J19" s="48"/>
      <c r="K19" s="49"/>
      <c r="L19" s="48"/>
    </row>
    <row r="20" spans="1:12" ht="15" x14ac:dyDescent="0.25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56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78" t="s">
        <v>4</v>
      </c>
      <c r="D23" s="79"/>
      <c r="E23" s="31"/>
      <c r="F23" s="32">
        <f>F12+F22</f>
        <v>557.5</v>
      </c>
      <c r="G23" s="32">
        <f t="shared" ref="G23:J23" si="2">G12+G22</f>
        <v>19.850000000000001</v>
      </c>
      <c r="H23" s="32">
        <f t="shared" si="2"/>
        <v>20.76</v>
      </c>
      <c r="I23" s="61">
        <f t="shared" si="2"/>
        <v>76.55</v>
      </c>
      <c r="J23" s="62">
        <f t="shared" si="2"/>
        <v>552.6</v>
      </c>
      <c r="K23" s="32"/>
      <c r="L23" s="32">
        <f t="shared" ref="L23" si="3">L12+L22</f>
        <v>178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45" t="s">
        <v>45</v>
      </c>
      <c r="F24" s="46">
        <v>280</v>
      </c>
      <c r="G24" s="46">
        <v>12.01</v>
      </c>
      <c r="H24" s="46">
        <v>13.38</v>
      </c>
      <c r="I24" s="46">
        <v>19.78</v>
      </c>
      <c r="J24" s="46">
        <v>247.58</v>
      </c>
      <c r="K24" s="51" t="s">
        <v>46</v>
      </c>
      <c r="L24" s="46">
        <v>138</v>
      </c>
    </row>
    <row r="25" spans="1:12" ht="15" x14ac:dyDescent="0.25">
      <c r="A25" s="14"/>
      <c r="B25" s="15"/>
      <c r="C25" s="11"/>
      <c r="D25" s="7" t="s">
        <v>22</v>
      </c>
      <c r="E25" s="47" t="s">
        <v>44</v>
      </c>
      <c r="F25" s="48">
        <v>200</v>
      </c>
      <c r="G25" s="48">
        <v>0.15</v>
      </c>
      <c r="H25" s="48">
        <v>0.09</v>
      </c>
      <c r="I25" s="48">
        <v>16.38</v>
      </c>
      <c r="J25" s="48">
        <v>66.930000000000007</v>
      </c>
      <c r="K25" s="49">
        <v>700</v>
      </c>
      <c r="L25" s="48">
        <v>20.100000000000001</v>
      </c>
    </row>
    <row r="26" spans="1:12" ht="15" x14ac:dyDescent="0.25">
      <c r="A26" s="14"/>
      <c r="B26" s="15"/>
      <c r="C26" s="11"/>
      <c r="D26" s="7" t="s">
        <v>23</v>
      </c>
      <c r="E26" s="47" t="s">
        <v>42</v>
      </c>
      <c r="F26" s="48">
        <v>37.5</v>
      </c>
      <c r="G26" s="48">
        <v>2.9</v>
      </c>
      <c r="H26" s="48">
        <v>0.3</v>
      </c>
      <c r="I26" s="48">
        <v>18.5</v>
      </c>
      <c r="J26" s="48">
        <v>88.3</v>
      </c>
      <c r="K26" s="49"/>
      <c r="L26" s="48">
        <v>1.9</v>
      </c>
    </row>
    <row r="27" spans="1:12" ht="15" x14ac:dyDescent="0.25">
      <c r="A27" s="14"/>
      <c r="B27" s="15"/>
      <c r="C27" s="11"/>
      <c r="D27" s="7" t="s">
        <v>24</v>
      </c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14"/>
      <c r="B28" s="15"/>
      <c r="C28" s="11"/>
      <c r="D28" s="52" t="s">
        <v>23</v>
      </c>
      <c r="E28" s="47" t="s">
        <v>43</v>
      </c>
      <c r="F28" s="48">
        <v>20</v>
      </c>
      <c r="G28" s="48">
        <v>1.5</v>
      </c>
      <c r="H28" s="48">
        <v>0.3</v>
      </c>
      <c r="I28" s="48">
        <v>7.5</v>
      </c>
      <c r="J28" s="48">
        <v>38.700000000000003</v>
      </c>
      <c r="K28" s="49"/>
      <c r="L28" s="48">
        <v>1.2</v>
      </c>
    </row>
    <row r="29" spans="1:12" ht="15" x14ac:dyDescent="0.25">
      <c r="A29" s="14"/>
      <c r="B29" s="15"/>
      <c r="C29" s="11"/>
      <c r="D29" s="52" t="s">
        <v>71</v>
      </c>
      <c r="E29" s="47" t="s">
        <v>47</v>
      </c>
      <c r="F29" s="48">
        <v>28</v>
      </c>
      <c r="G29" s="48">
        <v>1.68</v>
      </c>
      <c r="H29" s="48">
        <v>6.16</v>
      </c>
      <c r="I29" s="48">
        <v>15.68</v>
      </c>
      <c r="J29" s="48">
        <v>124.88</v>
      </c>
      <c r="K29" s="49"/>
      <c r="L29" s="48">
        <v>16.8</v>
      </c>
    </row>
    <row r="30" spans="1:12" ht="15" x14ac:dyDescent="0.25">
      <c r="A30" s="16"/>
      <c r="B30" s="17"/>
      <c r="C30" s="8"/>
      <c r="D30" s="18" t="s">
        <v>33</v>
      </c>
      <c r="E30" s="9"/>
      <c r="F30" s="19">
        <f>SUM(F24:F29)</f>
        <v>565.5</v>
      </c>
      <c r="G30" s="19">
        <f>SUM(G24:G29)</f>
        <v>18.240000000000002</v>
      </c>
      <c r="H30" s="19">
        <f>SUM(H24:H29)</f>
        <v>20.230000000000004</v>
      </c>
      <c r="I30" s="19">
        <f>SUM(I24:I29)</f>
        <v>77.84</v>
      </c>
      <c r="J30" s="19">
        <f>SUM(J24:J29)</f>
        <v>566.39</v>
      </c>
      <c r="K30" s="25"/>
      <c r="L30" s="19">
        <f>SUM(L24:L29)</f>
        <v>178</v>
      </c>
    </row>
    <row r="31" spans="1:12" ht="15" x14ac:dyDescent="0.25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7" t="s">
        <v>27</v>
      </c>
      <c r="E32" s="47"/>
      <c r="F32" s="48"/>
      <c r="G32" s="48"/>
      <c r="H32" s="48"/>
      <c r="I32" s="48"/>
      <c r="J32" s="48"/>
      <c r="K32" s="49"/>
      <c r="L32" s="48"/>
    </row>
    <row r="33" spans="1:12" ht="15" x14ac:dyDescent="0.25">
      <c r="A33" s="14"/>
      <c r="B33" s="15"/>
      <c r="C33" s="11"/>
      <c r="D33" s="7" t="s">
        <v>28</v>
      </c>
      <c r="E33" s="53"/>
      <c r="F33" s="54"/>
      <c r="G33" s="48"/>
      <c r="H33" s="48"/>
      <c r="I33" s="48"/>
      <c r="J33" s="48"/>
      <c r="K33" s="49"/>
      <c r="L33" s="48"/>
    </row>
    <row r="34" spans="1:12" ht="15" x14ac:dyDescent="0.25">
      <c r="A34" s="14"/>
      <c r="B34" s="15"/>
      <c r="C34" s="11"/>
      <c r="D34" s="7" t="s">
        <v>29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14"/>
      <c r="B35" s="15"/>
      <c r="C35" s="11"/>
      <c r="D35" s="7" t="s">
        <v>30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14"/>
      <c r="B36" s="15"/>
      <c r="C36" s="11"/>
      <c r="D36" s="7" t="s">
        <v>31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14"/>
      <c r="B37" s="15"/>
      <c r="C37" s="11"/>
      <c r="D37" s="7" t="s">
        <v>32</v>
      </c>
      <c r="E37" s="53"/>
      <c r="F37" s="48"/>
      <c r="G37" s="48"/>
      <c r="H37" s="48"/>
      <c r="I37" s="48"/>
      <c r="J37" s="48"/>
      <c r="K37" s="49"/>
      <c r="L37" s="48"/>
    </row>
    <row r="38" spans="1:12" ht="15" x14ac:dyDescent="0.2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4">SUM(G31:G39)</f>
        <v>0</v>
      </c>
      <c r="H40" s="19">
        <f t="shared" ref="H40" si="5">SUM(H31:H39)</f>
        <v>0</v>
      </c>
      <c r="I40" s="56">
        <f t="shared" ref="I40" si="6">SUM(I31:I39)</f>
        <v>0</v>
      </c>
      <c r="J40" s="55">
        <f t="shared" ref="J40:L40" si="7">SUM(J31:J39)</f>
        <v>0</v>
      </c>
      <c r="K40" s="25"/>
      <c r="L40" s="19">
        <f t="shared" si="7"/>
        <v>0</v>
      </c>
    </row>
    <row r="41" spans="1:12" ht="15.75" customHeight="1" thickBot="1" x14ac:dyDescent="0.25">
      <c r="A41" s="33">
        <f>A24</f>
        <v>1</v>
      </c>
      <c r="B41" s="33">
        <f>B24</f>
        <v>2</v>
      </c>
      <c r="C41" s="78" t="s">
        <v>4</v>
      </c>
      <c r="D41" s="79"/>
      <c r="E41" s="31"/>
      <c r="F41" s="32">
        <f>F30+F40</f>
        <v>565.5</v>
      </c>
      <c r="G41" s="32">
        <f t="shared" ref="G41" si="8">G30+G40</f>
        <v>18.240000000000002</v>
      </c>
      <c r="H41" s="32">
        <f t="shared" ref="H41" si="9">H30+H40</f>
        <v>20.230000000000004</v>
      </c>
      <c r="I41" s="61">
        <f t="shared" ref="I41" si="10">I30+I40</f>
        <v>77.84</v>
      </c>
      <c r="J41" s="61">
        <f t="shared" ref="J41:L41" si="11">J30+J40</f>
        <v>566.39</v>
      </c>
      <c r="K41" s="32"/>
      <c r="L41" s="32">
        <f t="shared" si="11"/>
        <v>178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45" t="s">
        <v>49</v>
      </c>
      <c r="F42" s="46">
        <v>200</v>
      </c>
      <c r="G42" s="46">
        <v>4.22</v>
      </c>
      <c r="H42" s="46">
        <v>6.6</v>
      </c>
      <c r="I42" s="46">
        <v>28.24</v>
      </c>
      <c r="J42" s="46">
        <v>189.24</v>
      </c>
      <c r="K42" s="46">
        <v>229</v>
      </c>
      <c r="L42" s="46">
        <v>38.15</v>
      </c>
    </row>
    <row r="43" spans="1:12" ht="15" x14ac:dyDescent="0.25">
      <c r="A43" s="23"/>
      <c r="B43" s="15"/>
      <c r="C43" s="11"/>
      <c r="D43" s="7" t="s">
        <v>22</v>
      </c>
      <c r="E43" s="47" t="s">
        <v>50</v>
      </c>
      <c r="F43" s="48">
        <v>200</v>
      </c>
      <c r="G43" s="48">
        <v>0.05</v>
      </c>
      <c r="H43" s="48">
        <v>0</v>
      </c>
      <c r="I43" s="48">
        <v>4.99</v>
      </c>
      <c r="J43" s="48">
        <v>20.16</v>
      </c>
      <c r="K43" s="49">
        <v>457</v>
      </c>
      <c r="L43" s="50">
        <v>2.65</v>
      </c>
    </row>
    <row r="44" spans="1:12" ht="15" x14ac:dyDescent="0.25">
      <c r="A44" s="23"/>
      <c r="B44" s="15"/>
      <c r="C44" s="11"/>
      <c r="D44" s="7" t="s">
        <v>23</v>
      </c>
      <c r="E44" s="47" t="s">
        <v>42</v>
      </c>
      <c r="F44" s="48">
        <v>40</v>
      </c>
      <c r="G44" s="48">
        <v>3.09</v>
      </c>
      <c r="H44" s="48">
        <v>0.32</v>
      </c>
      <c r="I44" s="48">
        <v>19.72</v>
      </c>
      <c r="J44" s="48">
        <v>94.12</v>
      </c>
      <c r="K44" s="49"/>
      <c r="L44" s="48">
        <v>2.0499999999999998</v>
      </c>
    </row>
    <row r="45" spans="1:12" ht="15" x14ac:dyDescent="0.25">
      <c r="A45" s="23"/>
      <c r="B45" s="15"/>
      <c r="C45" s="11"/>
      <c r="D45" s="7" t="s">
        <v>24</v>
      </c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52" t="s">
        <v>23</v>
      </c>
      <c r="E46" s="47" t="s">
        <v>43</v>
      </c>
      <c r="F46" s="48">
        <v>20</v>
      </c>
      <c r="G46" s="48">
        <v>1.5</v>
      </c>
      <c r="H46" s="48">
        <v>0.3</v>
      </c>
      <c r="I46" s="48">
        <v>7.5</v>
      </c>
      <c r="J46" s="48">
        <v>38.700000000000003</v>
      </c>
      <c r="K46" s="49"/>
      <c r="L46" s="50">
        <v>1.2</v>
      </c>
    </row>
    <row r="47" spans="1:12" ht="15" x14ac:dyDescent="0.25">
      <c r="A47" s="23"/>
      <c r="B47" s="15"/>
      <c r="C47" s="11"/>
      <c r="D47" s="52" t="s">
        <v>71</v>
      </c>
      <c r="E47" s="47" t="s">
        <v>51</v>
      </c>
      <c r="F47" s="48">
        <v>115</v>
      </c>
      <c r="G47" s="48">
        <v>4.5</v>
      </c>
      <c r="H47" s="48">
        <v>7</v>
      </c>
      <c r="I47" s="48">
        <v>17.350000000000001</v>
      </c>
      <c r="J47" s="48">
        <v>150.4</v>
      </c>
      <c r="K47" s="49">
        <v>366</v>
      </c>
      <c r="L47" s="48">
        <v>85.05</v>
      </c>
    </row>
    <row r="48" spans="1:12" ht="15" x14ac:dyDescent="0.25">
      <c r="A48" s="23"/>
      <c r="B48" s="15"/>
      <c r="C48" s="11"/>
      <c r="D48" s="52" t="s">
        <v>72</v>
      </c>
      <c r="E48" s="53" t="s">
        <v>52</v>
      </c>
      <c r="F48" s="48">
        <v>180</v>
      </c>
      <c r="G48" s="48">
        <v>5.22</v>
      </c>
      <c r="H48" s="48">
        <v>4.5</v>
      </c>
      <c r="I48" s="48">
        <v>7.02</v>
      </c>
      <c r="J48" s="48">
        <v>89.46</v>
      </c>
      <c r="K48" s="49"/>
      <c r="L48" s="50">
        <v>48.9</v>
      </c>
    </row>
    <row r="49" spans="1:12" ht="15" x14ac:dyDescent="0.25">
      <c r="A49" s="24"/>
      <c r="B49" s="17"/>
      <c r="C49" s="8"/>
      <c r="D49" s="18" t="s">
        <v>33</v>
      </c>
      <c r="E49" s="9"/>
      <c r="F49" s="19">
        <f>SUM(F42:F48)</f>
        <v>755</v>
      </c>
      <c r="G49" s="19">
        <f>SUM(G42:G48)</f>
        <v>18.579999999999998</v>
      </c>
      <c r="H49" s="19">
        <f>SUM(H42:H48)</f>
        <v>18.72</v>
      </c>
      <c r="I49" s="19">
        <f>SUM(I42:I48)</f>
        <v>84.82</v>
      </c>
      <c r="J49" s="19">
        <f>SUM(J42:J48)</f>
        <v>582.08000000000004</v>
      </c>
      <c r="K49" s="25"/>
      <c r="L49" s="19">
        <f>SUM(L42:L48)</f>
        <v>178</v>
      </c>
    </row>
    <row r="50" spans="1:12" ht="15" x14ac:dyDescent="0.2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5"/>
      <c r="C51" s="11"/>
      <c r="D51" s="7" t="s">
        <v>27</v>
      </c>
      <c r="E51" s="47"/>
      <c r="F51" s="48"/>
      <c r="G51" s="48"/>
      <c r="H51" s="48"/>
      <c r="I51" s="48"/>
      <c r="J51" s="48"/>
      <c r="K51" s="49"/>
      <c r="L51" s="48"/>
    </row>
    <row r="52" spans="1:12" ht="15" x14ac:dyDescent="0.25">
      <c r="A52" s="23"/>
      <c r="B52" s="15"/>
      <c r="C52" s="11"/>
      <c r="D52" s="7" t="s">
        <v>28</v>
      </c>
      <c r="E52" s="47"/>
      <c r="F52" s="48"/>
      <c r="G52" s="48"/>
      <c r="H52" s="48"/>
      <c r="I52" s="48"/>
      <c r="J52" s="48"/>
      <c r="K52" s="49"/>
      <c r="L52" s="48"/>
    </row>
    <row r="53" spans="1:12" ht="15" x14ac:dyDescent="0.25">
      <c r="A53" s="23"/>
      <c r="B53" s="15"/>
      <c r="C53" s="11"/>
      <c r="D53" s="7" t="s">
        <v>29</v>
      </c>
      <c r="E53" s="47"/>
      <c r="F53" s="48"/>
      <c r="G53" s="48"/>
      <c r="H53" s="48"/>
      <c r="I53" s="48"/>
      <c r="J53" s="48"/>
      <c r="K53" s="49"/>
      <c r="L53" s="48"/>
    </row>
    <row r="54" spans="1:12" ht="15" x14ac:dyDescent="0.25">
      <c r="A54" s="23"/>
      <c r="B54" s="15"/>
      <c r="C54" s="11"/>
      <c r="D54" s="7" t="s">
        <v>30</v>
      </c>
      <c r="E54" s="47"/>
      <c r="F54" s="48"/>
      <c r="G54" s="48"/>
      <c r="H54" s="48"/>
      <c r="I54" s="48"/>
      <c r="J54" s="48"/>
      <c r="K54" s="49"/>
      <c r="L54" s="50"/>
    </row>
    <row r="55" spans="1:12" ht="15" x14ac:dyDescent="0.25">
      <c r="A55" s="23"/>
      <c r="B55" s="15"/>
      <c r="C55" s="11"/>
      <c r="D55" s="7" t="s">
        <v>31</v>
      </c>
      <c r="E55" s="47"/>
      <c r="F55" s="48"/>
      <c r="G55" s="48"/>
      <c r="H55" s="48"/>
      <c r="I55" s="48"/>
      <c r="J55" s="48"/>
      <c r="K55" s="49"/>
      <c r="L55" s="48"/>
    </row>
    <row r="56" spans="1:12" ht="15" x14ac:dyDescent="0.25">
      <c r="A56" s="23"/>
      <c r="B56" s="15"/>
      <c r="C56" s="11"/>
      <c r="D56" s="7" t="s">
        <v>32</v>
      </c>
      <c r="E56" s="47"/>
      <c r="F56" s="48"/>
      <c r="G56" s="48"/>
      <c r="H56" s="48"/>
      <c r="I56" s="48"/>
      <c r="J56" s="48"/>
      <c r="K56" s="49"/>
      <c r="L56" s="48"/>
    </row>
    <row r="57" spans="1:12" ht="15" x14ac:dyDescent="0.25">
      <c r="A57" s="23"/>
      <c r="B57" s="15"/>
      <c r="C57" s="11"/>
      <c r="D57" s="52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23"/>
      <c r="B58" s="15"/>
      <c r="C58" s="11"/>
      <c r="D58" s="52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12">SUM(G50:G58)</f>
        <v>0</v>
      </c>
      <c r="H59" s="19">
        <f t="shared" ref="H59" si="13">SUM(H50:H58)</f>
        <v>0</v>
      </c>
      <c r="I59" s="56">
        <f t="shared" ref="I59" si="14">SUM(I50:I58)</f>
        <v>0</v>
      </c>
      <c r="J59" s="19">
        <f t="shared" ref="J59:L59" si="15">SUM(J50:J58)</f>
        <v>0</v>
      </c>
      <c r="K59" s="25"/>
      <c r="L59" s="19">
        <f t="shared" si="15"/>
        <v>0</v>
      </c>
    </row>
    <row r="60" spans="1:12" ht="15.75" customHeight="1" thickBot="1" x14ac:dyDescent="0.25">
      <c r="A60" s="29">
        <f>A42</f>
        <v>1</v>
      </c>
      <c r="B60" s="30">
        <f>B42</f>
        <v>3</v>
      </c>
      <c r="C60" s="78" t="s">
        <v>4</v>
      </c>
      <c r="D60" s="79"/>
      <c r="E60" s="31"/>
      <c r="F60" s="32">
        <f>F49+F59</f>
        <v>755</v>
      </c>
      <c r="G60" s="32">
        <f t="shared" ref="G60" si="16">G49+G59</f>
        <v>18.579999999999998</v>
      </c>
      <c r="H60" s="32">
        <f t="shared" ref="H60" si="17">H49+H59</f>
        <v>18.72</v>
      </c>
      <c r="I60" s="61">
        <f t="shared" ref="I60" si="18">I49+I59</f>
        <v>84.82</v>
      </c>
      <c r="J60" s="61">
        <f t="shared" ref="J60:L60" si="19">J49+J59</f>
        <v>582.08000000000004</v>
      </c>
      <c r="K60" s="32"/>
      <c r="L60" s="32">
        <f t="shared" si="19"/>
        <v>178</v>
      </c>
    </row>
    <row r="61" spans="1:12" ht="15" x14ac:dyDescent="0.25">
      <c r="A61" s="20">
        <v>1</v>
      </c>
      <c r="B61" s="21">
        <v>4</v>
      </c>
      <c r="C61" s="22" t="s">
        <v>20</v>
      </c>
      <c r="D61" s="5" t="s">
        <v>21</v>
      </c>
      <c r="E61" s="57" t="s">
        <v>54</v>
      </c>
      <c r="F61" s="46">
        <v>320</v>
      </c>
      <c r="G61" s="46">
        <v>13.27</v>
      </c>
      <c r="H61" s="46">
        <v>17.89</v>
      </c>
      <c r="I61" s="46">
        <v>37.380000000000003</v>
      </c>
      <c r="J61" s="46">
        <v>363.61</v>
      </c>
      <c r="K61" s="58" t="s">
        <v>55</v>
      </c>
      <c r="L61" s="59">
        <v>133.05000000000001</v>
      </c>
    </row>
    <row r="62" spans="1:12" ht="15" x14ac:dyDescent="0.25">
      <c r="A62" s="23"/>
      <c r="B62" s="15"/>
      <c r="C62" s="11"/>
      <c r="D62" s="7" t="s">
        <v>22</v>
      </c>
      <c r="E62" s="47" t="s">
        <v>56</v>
      </c>
      <c r="F62" s="48">
        <v>200</v>
      </c>
      <c r="G62" s="48">
        <v>0.05</v>
      </c>
      <c r="H62" s="48">
        <v>0</v>
      </c>
      <c r="I62" s="48">
        <v>9.98</v>
      </c>
      <c r="J62" s="48">
        <v>40.119999999999997</v>
      </c>
      <c r="K62" s="49">
        <v>457</v>
      </c>
      <c r="L62" s="48">
        <v>2.65</v>
      </c>
    </row>
    <row r="63" spans="1:12" ht="15" x14ac:dyDescent="0.25">
      <c r="A63" s="23"/>
      <c r="B63" s="15"/>
      <c r="C63" s="11"/>
      <c r="D63" s="7" t="s">
        <v>23</v>
      </c>
      <c r="E63" s="47" t="s">
        <v>42</v>
      </c>
      <c r="F63" s="48">
        <v>40</v>
      </c>
      <c r="G63" s="48">
        <v>3.09</v>
      </c>
      <c r="H63" s="48">
        <v>0.32</v>
      </c>
      <c r="I63" s="48">
        <v>19.72</v>
      </c>
      <c r="J63" s="48">
        <v>94.12</v>
      </c>
      <c r="K63" s="49"/>
      <c r="L63" s="48">
        <v>2.0499999999999998</v>
      </c>
    </row>
    <row r="64" spans="1:12" ht="15" x14ac:dyDescent="0.25">
      <c r="A64" s="23"/>
      <c r="B64" s="15"/>
      <c r="C64" s="11"/>
      <c r="D64" s="7" t="s">
        <v>24</v>
      </c>
      <c r="E64" s="47" t="s">
        <v>48</v>
      </c>
      <c r="F64" s="48">
        <v>120</v>
      </c>
      <c r="G64" s="48">
        <v>0.48</v>
      </c>
      <c r="H64" s="48">
        <v>0.48</v>
      </c>
      <c r="I64" s="48">
        <v>11.52</v>
      </c>
      <c r="J64" s="48">
        <v>52.32</v>
      </c>
      <c r="K64" s="49"/>
      <c r="L64" s="48">
        <v>39.049999999999997</v>
      </c>
    </row>
    <row r="65" spans="1:12" ht="15" x14ac:dyDescent="0.25">
      <c r="A65" s="23"/>
      <c r="B65" s="15"/>
      <c r="C65" s="11"/>
      <c r="D65" s="52" t="s">
        <v>23</v>
      </c>
      <c r="E65" s="47" t="s">
        <v>43</v>
      </c>
      <c r="F65" s="48">
        <v>20</v>
      </c>
      <c r="G65" s="48">
        <v>1.5</v>
      </c>
      <c r="H65" s="48">
        <v>0.3</v>
      </c>
      <c r="I65" s="48">
        <v>7.5</v>
      </c>
      <c r="J65" s="48">
        <v>38.700000000000003</v>
      </c>
      <c r="K65" s="49"/>
      <c r="L65" s="48">
        <v>1.2</v>
      </c>
    </row>
    <row r="66" spans="1:12" ht="15" x14ac:dyDescent="0.25">
      <c r="A66" s="23"/>
      <c r="B66" s="15"/>
      <c r="C66" s="11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4"/>
      <c r="B67" s="17"/>
      <c r="C67" s="8"/>
      <c r="D67" s="18" t="s">
        <v>33</v>
      </c>
      <c r="E67" s="9"/>
      <c r="F67" s="19">
        <f>SUM(F61:F66)</f>
        <v>700</v>
      </c>
      <c r="G67" s="19">
        <f>SUM(G61:G66)</f>
        <v>18.39</v>
      </c>
      <c r="H67" s="19">
        <f>SUM(H61:H66)</f>
        <v>18.990000000000002</v>
      </c>
      <c r="I67" s="56">
        <f>SUM(I61:I66)</f>
        <v>86.1</v>
      </c>
      <c r="J67" s="19">
        <f>SUM(J61:J66)</f>
        <v>588.87000000000012</v>
      </c>
      <c r="K67" s="25"/>
      <c r="L67" s="19">
        <f>SUM(L61:L66)</f>
        <v>178</v>
      </c>
    </row>
    <row r="68" spans="1:12" ht="15" x14ac:dyDescent="0.25">
      <c r="A68" s="26">
        <f>A61</f>
        <v>1</v>
      </c>
      <c r="B68" s="13">
        <f>B61</f>
        <v>4</v>
      </c>
      <c r="C68" s="10" t="s">
        <v>25</v>
      </c>
      <c r="D68" s="7" t="s">
        <v>26</v>
      </c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7" t="s">
        <v>27</v>
      </c>
      <c r="E69" s="47"/>
      <c r="F69" s="48"/>
      <c r="G69" s="48"/>
      <c r="H69" s="48"/>
      <c r="I69" s="48"/>
      <c r="J69" s="48"/>
      <c r="K69" s="49"/>
      <c r="L69" s="48"/>
    </row>
    <row r="70" spans="1:12" ht="15" x14ac:dyDescent="0.25">
      <c r="A70" s="23"/>
      <c r="B70" s="15"/>
      <c r="C70" s="11"/>
      <c r="D70" s="7" t="s">
        <v>28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23"/>
      <c r="B71" s="15"/>
      <c r="C71" s="11"/>
      <c r="D71" s="7" t="s">
        <v>29</v>
      </c>
      <c r="E71" s="47"/>
      <c r="F71" s="48"/>
      <c r="G71" s="48"/>
      <c r="H71" s="48"/>
      <c r="I71" s="48"/>
      <c r="J71" s="48"/>
      <c r="K71" s="60"/>
      <c r="L71" s="50"/>
    </row>
    <row r="72" spans="1:12" ht="15" x14ac:dyDescent="0.25">
      <c r="A72" s="23"/>
      <c r="B72" s="15"/>
      <c r="C72" s="11"/>
      <c r="D72" s="7" t="s">
        <v>30</v>
      </c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23"/>
      <c r="B73" s="15"/>
      <c r="C73" s="11"/>
      <c r="D73" s="7" t="s">
        <v>31</v>
      </c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23"/>
      <c r="B74" s="15"/>
      <c r="C74" s="11"/>
      <c r="D74" s="7" t="s">
        <v>32</v>
      </c>
      <c r="E74" s="47"/>
      <c r="F74" s="48"/>
      <c r="G74" s="48"/>
      <c r="H74" s="48"/>
      <c r="I74" s="48"/>
      <c r="J74" s="48"/>
      <c r="K74" s="49"/>
      <c r="L74" s="48"/>
    </row>
    <row r="75" spans="1:12" ht="15" x14ac:dyDescent="0.25">
      <c r="A75" s="23"/>
      <c r="B75" s="15"/>
      <c r="C75" s="11"/>
      <c r="D75" s="52"/>
      <c r="E75" s="53"/>
      <c r="F75" s="48"/>
      <c r="G75" s="48"/>
      <c r="H75" s="50"/>
      <c r="I75" s="48"/>
      <c r="J75" s="48"/>
      <c r="K75" s="49"/>
      <c r="L75" s="48"/>
    </row>
    <row r="76" spans="1:12" ht="15" x14ac:dyDescent="0.25">
      <c r="A76" s="23"/>
      <c r="B76" s="15"/>
      <c r="C76" s="11"/>
      <c r="D76" s="6"/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4"/>
      <c r="B77" s="17"/>
      <c r="C77" s="8"/>
      <c r="D77" s="18" t="s">
        <v>33</v>
      </c>
      <c r="E77" s="9"/>
      <c r="F77" s="19">
        <f>SUM(F68:F76)</f>
        <v>0</v>
      </c>
      <c r="G77" s="56">
        <f t="shared" ref="G77" si="20">SUM(G68:G76)</f>
        <v>0</v>
      </c>
      <c r="H77" s="19">
        <f t="shared" ref="H77" si="21">SUM(H68:H76)</f>
        <v>0</v>
      </c>
      <c r="I77" s="19">
        <f t="shared" ref="I77" si="22">SUM(I68:I76)</f>
        <v>0</v>
      </c>
      <c r="J77" s="19">
        <f t="shared" ref="J77:L77" si="23">SUM(J68:J76)</f>
        <v>0</v>
      </c>
      <c r="K77" s="25"/>
      <c r="L77" s="19">
        <f t="shared" si="23"/>
        <v>0</v>
      </c>
    </row>
    <row r="78" spans="1:12" ht="15.75" customHeight="1" thickBot="1" x14ac:dyDescent="0.25">
      <c r="A78" s="29">
        <f>A61</f>
        <v>1</v>
      </c>
      <c r="B78" s="30">
        <f>B61</f>
        <v>4</v>
      </c>
      <c r="C78" s="78" t="s">
        <v>4</v>
      </c>
      <c r="D78" s="79"/>
      <c r="E78" s="31"/>
      <c r="F78" s="32">
        <f>F67+F77</f>
        <v>700</v>
      </c>
      <c r="G78" s="32">
        <f t="shared" ref="G78" si="24">G67+G77</f>
        <v>18.39</v>
      </c>
      <c r="H78" s="32">
        <f t="shared" ref="H78" si="25">H67+H77</f>
        <v>18.990000000000002</v>
      </c>
      <c r="I78" s="61">
        <f t="shared" ref="I78" si="26">I67+I77</f>
        <v>86.1</v>
      </c>
      <c r="J78" s="61">
        <f t="shared" ref="J78:L78" si="27">J67+J77</f>
        <v>588.87000000000012</v>
      </c>
      <c r="K78" s="32"/>
      <c r="L78" s="32">
        <f t="shared" si="27"/>
        <v>178</v>
      </c>
    </row>
    <row r="79" spans="1:12" ht="15" x14ac:dyDescent="0.25">
      <c r="A79" s="20">
        <v>1</v>
      </c>
      <c r="B79" s="21">
        <v>5</v>
      </c>
      <c r="C79" s="22" t="s">
        <v>20</v>
      </c>
      <c r="D79" s="5" t="s">
        <v>21</v>
      </c>
      <c r="E79" s="45" t="s">
        <v>57</v>
      </c>
      <c r="F79" s="46">
        <v>200</v>
      </c>
      <c r="G79" s="46">
        <v>13.16</v>
      </c>
      <c r="H79" s="46">
        <v>17.5</v>
      </c>
      <c r="I79" s="46">
        <v>24.1</v>
      </c>
      <c r="J79" s="46">
        <v>306.54000000000002</v>
      </c>
      <c r="K79" s="46">
        <v>436</v>
      </c>
      <c r="L79" s="46">
        <v>120.8</v>
      </c>
    </row>
    <row r="80" spans="1:12" ht="15" x14ac:dyDescent="0.25">
      <c r="A80" s="23"/>
      <c r="B80" s="15"/>
      <c r="C80" s="11"/>
      <c r="D80" s="7" t="s">
        <v>22</v>
      </c>
      <c r="E80" s="47" t="s">
        <v>58</v>
      </c>
      <c r="F80" s="48">
        <v>200</v>
      </c>
      <c r="G80" s="48">
        <v>0</v>
      </c>
      <c r="H80" s="48">
        <v>0</v>
      </c>
      <c r="I80" s="48">
        <v>24</v>
      </c>
      <c r="J80" s="48">
        <v>96</v>
      </c>
      <c r="K80" s="49">
        <v>505</v>
      </c>
      <c r="L80" s="50">
        <v>21</v>
      </c>
    </row>
    <row r="81" spans="1:12" ht="15" x14ac:dyDescent="0.25">
      <c r="A81" s="23"/>
      <c r="B81" s="15"/>
      <c r="C81" s="11"/>
      <c r="D81" s="7" t="s">
        <v>23</v>
      </c>
      <c r="E81" s="47" t="s">
        <v>42</v>
      </c>
      <c r="F81" s="48">
        <v>37.5</v>
      </c>
      <c r="G81" s="48">
        <v>2.9</v>
      </c>
      <c r="H81" s="48">
        <v>0.3</v>
      </c>
      <c r="I81" s="48">
        <v>18.5</v>
      </c>
      <c r="J81" s="48">
        <v>88.3</v>
      </c>
      <c r="K81" s="49"/>
      <c r="L81" s="48">
        <v>1.9</v>
      </c>
    </row>
    <row r="82" spans="1:12" ht="15" x14ac:dyDescent="0.25">
      <c r="A82" s="23"/>
      <c r="B82" s="15"/>
      <c r="C82" s="11"/>
      <c r="D82" s="7" t="s">
        <v>24</v>
      </c>
      <c r="E82" s="47" t="s">
        <v>59</v>
      </c>
      <c r="F82" s="48">
        <v>100</v>
      </c>
      <c r="G82" s="48">
        <v>0.4</v>
      </c>
      <c r="H82" s="48">
        <v>0.4</v>
      </c>
      <c r="I82" s="48">
        <v>9.6</v>
      </c>
      <c r="J82" s="48">
        <v>43.6</v>
      </c>
      <c r="K82" s="49"/>
      <c r="L82" s="50">
        <v>33.1</v>
      </c>
    </row>
    <row r="83" spans="1:12" ht="15" x14ac:dyDescent="0.25">
      <c r="A83" s="23"/>
      <c r="B83" s="15"/>
      <c r="C83" s="11"/>
      <c r="D83" s="6" t="s">
        <v>23</v>
      </c>
      <c r="E83" s="47" t="s">
        <v>43</v>
      </c>
      <c r="F83" s="48">
        <v>20</v>
      </c>
      <c r="G83" s="48">
        <v>1.5</v>
      </c>
      <c r="H83" s="48">
        <v>0.3</v>
      </c>
      <c r="I83" s="48">
        <v>7.5</v>
      </c>
      <c r="J83" s="48">
        <v>38.700000000000003</v>
      </c>
      <c r="K83" s="49"/>
      <c r="L83" s="48">
        <v>1.2</v>
      </c>
    </row>
    <row r="84" spans="1:12" ht="15" x14ac:dyDescent="0.25">
      <c r="A84" s="23"/>
      <c r="B84" s="15"/>
      <c r="C84" s="11"/>
      <c r="D84" s="6"/>
      <c r="E84" s="39"/>
      <c r="F84" s="40"/>
      <c r="G84" s="40"/>
      <c r="H84" s="40"/>
      <c r="I84" s="40"/>
      <c r="J84" s="40"/>
      <c r="K84" s="41"/>
      <c r="L84" s="40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SUM(F79:F84)</f>
        <v>557.5</v>
      </c>
      <c r="G85" s="19">
        <f>SUM(G79:G84)</f>
        <v>17.959999999999997</v>
      </c>
      <c r="H85" s="56">
        <f>SUM(H79:H84)</f>
        <v>18.5</v>
      </c>
      <c r="I85" s="56">
        <f>SUM(I79:I84)</f>
        <v>83.699999999999989</v>
      </c>
      <c r="J85" s="19">
        <f>SUM(J79:J84)</f>
        <v>573.1400000000001</v>
      </c>
      <c r="K85" s="25"/>
      <c r="L85" s="19">
        <f>SUM(L79:L84)</f>
        <v>178</v>
      </c>
    </row>
    <row r="86" spans="1:12" ht="15" x14ac:dyDescent="0.25">
      <c r="A86" s="26">
        <f>A79</f>
        <v>1</v>
      </c>
      <c r="B86" s="13">
        <f>B79</f>
        <v>5</v>
      </c>
      <c r="C86" s="10" t="s">
        <v>25</v>
      </c>
      <c r="D86" s="7" t="s">
        <v>26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7" t="s">
        <v>27</v>
      </c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23"/>
      <c r="B88" s="15"/>
      <c r="C88" s="11"/>
      <c r="D88" s="7" t="s">
        <v>28</v>
      </c>
      <c r="E88" s="47"/>
      <c r="F88" s="48"/>
      <c r="G88" s="48"/>
      <c r="H88" s="48"/>
      <c r="I88" s="48"/>
      <c r="J88" s="48"/>
      <c r="K88" s="49"/>
      <c r="L88" s="50"/>
    </row>
    <row r="89" spans="1:12" ht="15" x14ac:dyDescent="0.25">
      <c r="A89" s="23"/>
      <c r="B89" s="15"/>
      <c r="C89" s="11"/>
      <c r="D89" s="7" t="s">
        <v>29</v>
      </c>
      <c r="E89" s="47"/>
      <c r="F89" s="48"/>
      <c r="G89" s="48"/>
      <c r="H89" s="48"/>
      <c r="I89" s="48"/>
      <c r="J89" s="48"/>
      <c r="K89" s="49"/>
      <c r="L89" s="48"/>
    </row>
    <row r="90" spans="1:12" ht="15" x14ac:dyDescent="0.25">
      <c r="A90" s="23"/>
      <c r="B90" s="15"/>
      <c r="C90" s="11"/>
      <c r="D90" s="7" t="s">
        <v>30</v>
      </c>
      <c r="E90" s="47"/>
      <c r="F90" s="48"/>
      <c r="G90" s="48"/>
      <c r="H90" s="48"/>
      <c r="I90" s="48"/>
      <c r="J90" s="48"/>
      <c r="K90" s="49"/>
      <c r="L90" s="50"/>
    </row>
    <row r="91" spans="1:12" ht="15" x14ac:dyDescent="0.25">
      <c r="A91" s="23"/>
      <c r="B91" s="15"/>
      <c r="C91" s="11"/>
      <c r="D91" s="7" t="s">
        <v>31</v>
      </c>
      <c r="E91" s="47"/>
      <c r="F91" s="48"/>
      <c r="G91" s="48"/>
      <c r="H91" s="48"/>
      <c r="I91" s="48"/>
      <c r="J91" s="48"/>
      <c r="K91" s="49"/>
      <c r="L91" s="48"/>
    </row>
    <row r="92" spans="1:12" ht="15" x14ac:dyDescent="0.25">
      <c r="A92" s="23"/>
      <c r="B92" s="15"/>
      <c r="C92" s="11"/>
      <c r="D92" s="7" t="s">
        <v>32</v>
      </c>
      <c r="E92" s="47"/>
      <c r="F92" s="48"/>
      <c r="G92" s="48"/>
      <c r="H92" s="48"/>
      <c r="I92" s="48"/>
      <c r="J92" s="48"/>
      <c r="K92" s="49"/>
      <c r="L92" s="50"/>
    </row>
    <row r="93" spans="1:12" ht="15" x14ac:dyDescent="0.25">
      <c r="A93" s="23"/>
      <c r="B93" s="15"/>
      <c r="C93" s="11"/>
      <c r="D93" s="6"/>
      <c r="E93" s="47"/>
      <c r="F93" s="48"/>
      <c r="G93" s="48"/>
      <c r="H93" s="48"/>
      <c r="I93" s="48"/>
      <c r="J93" s="48"/>
      <c r="K93" s="49"/>
      <c r="L93" s="48"/>
    </row>
    <row r="94" spans="1:12" ht="15" x14ac:dyDescent="0.25">
      <c r="A94" s="23"/>
      <c r="B94" s="15"/>
      <c r="C94" s="11"/>
      <c r="D94" s="6"/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SUM(F86:F94)</f>
        <v>0</v>
      </c>
      <c r="G95" s="19">
        <f t="shared" ref="G95" si="28">SUM(G86:G94)</f>
        <v>0</v>
      </c>
      <c r="H95" s="19">
        <f t="shared" ref="H95" si="29">SUM(H86:H94)</f>
        <v>0</v>
      </c>
      <c r="I95" s="56">
        <f t="shared" ref="I95" si="30">SUM(I86:I94)</f>
        <v>0</v>
      </c>
      <c r="J95" s="19">
        <f t="shared" ref="J95:L95" si="31">SUM(J86:J94)</f>
        <v>0</v>
      </c>
      <c r="K95" s="25"/>
      <c r="L95" s="19">
        <f t="shared" si="31"/>
        <v>0</v>
      </c>
    </row>
    <row r="96" spans="1:12" ht="15.75" customHeight="1" thickBot="1" x14ac:dyDescent="0.25">
      <c r="A96" s="29">
        <f>A79</f>
        <v>1</v>
      </c>
      <c r="B96" s="30">
        <f>B79</f>
        <v>5</v>
      </c>
      <c r="C96" s="78" t="s">
        <v>4</v>
      </c>
      <c r="D96" s="79"/>
      <c r="E96" s="31"/>
      <c r="F96" s="32">
        <f>F85+F95</f>
        <v>557.5</v>
      </c>
      <c r="G96" s="32">
        <f t="shared" ref="G96" si="32">G85+G95</f>
        <v>17.959999999999997</v>
      </c>
      <c r="H96" s="32">
        <f t="shared" ref="H96" si="33">H85+H95</f>
        <v>18.5</v>
      </c>
      <c r="I96" s="61">
        <f t="shared" ref="I96" si="34">I85+I95</f>
        <v>83.699999999999989</v>
      </c>
      <c r="J96" s="61">
        <f t="shared" ref="J96:L96" si="35">J85+J95</f>
        <v>573.1400000000001</v>
      </c>
      <c r="K96" s="32"/>
      <c r="L96" s="32">
        <f t="shared" si="35"/>
        <v>178</v>
      </c>
    </row>
    <row r="97" spans="1:12" ht="15" x14ac:dyDescent="0.25">
      <c r="A97" s="20">
        <v>2</v>
      </c>
      <c r="B97" s="21">
        <v>1</v>
      </c>
      <c r="C97" s="22" t="s">
        <v>20</v>
      </c>
      <c r="D97" s="5" t="s">
        <v>21</v>
      </c>
      <c r="E97" s="47" t="s">
        <v>49</v>
      </c>
      <c r="F97" s="48">
        <v>200</v>
      </c>
      <c r="G97" s="48">
        <v>4.22</v>
      </c>
      <c r="H97" s="48">
        <v>6.6</v>
      </c>
      <c r="I97" s="48">
        <v>28.24</v>
      </c>
      <c r="J97" s="48">
        <v>189.24</v>
      </c>
      <c r="K97" s="49">
        <v>229</v>
      </c>
      <c r="L97" s="48">
        <v>44.65</v>
      </c>
    </row>
    <row r="98" spans="1:12" ht="15" x14ac:dyDescent="0.25">
      <c r="A98" s="23"/>
      <c r="B98" s="15"/>
      <c r="C98" s="11"/>
      <c r="D98" s="7" t="s">
        <v>22</v>
      </c>
      <c r="E98" s="47" t="s">
        <v>60</v>
      </c>
      <c r="F98" s="48">
        <v>200</v>
      </c>
      <c r="G98" s="48">
        <v>3.9</v>
      </c>
      <c r="H98" s="48">
        <v>3.1</v>
      </c>
      <c r="I98" s="48">
        <v>16.16</v>
      </c>
      <c r="J98" s="48">
        <v>108.14</v>
      </c>
      <c r="K98" s="49">
        <v>358</v>
      </c>
      <c r="L98" s="48">
        <v>46.1</v>
      </c>
    </row>
    <row r="99" spans="1:12" ht="15" x14ac:dyDescent="0.25">
      <c r="A99" s="23"/>
      <c r="B99" s="15"/>
      <c r="C99" s="11"/>
      <c r="D99" s="7" t="s">
        <v>23</v>
      </c>
      <c r="E99" s="47" t="s">
        <v>42</v>
      </c>
      <c r="F99" s="48">
        <v>40</v>
      </c>
      <c r="G99" s="48">
        <v>3.09</v>
      </c>
      <c r="H99" s="48">
        <v>0.32</v>
      </c>
      <c r="I99" s="48">
        <v>19.72</v>
      </c>
      <c r="J99" s="48">
        <v>94.12</v>
      </c>
      <c r="K99" s="49"/>
      <c r="L99" s="48">
        <v>2.0499999999999998</v>
      </c>
    </row>
    <row r="100" spans="1:12" ht="15" x14ac:dyDescent="0.25">
      <c r="A100" s="23"/>
      <c r="B100" s="15"/>
      <c r="C100" s="11"/>
      <c r="D100" s="7" t="s">
        <v>24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23"/>
      <c r="B101" s="15"/>
      <c r="C101" s="11"/>
      <c r="D101" s="52" t="s">
        <v>23</v>
      </c>
      <c r="E101" s="47" t="s">
        <v>43</v>
      </c>
      <c r="F101" s="48">
        <v>22</v>
      </c>
      <c r="G101" s="48">
        <v>1.63</v>
      </c>
      <c r="H101" s="48">
        <v>0.32</v>
      </c>
      <c r="I101" s="48">
        <v>8.1300000000000008</v>
      </c>
      <c r="J101" s="48">
        <v>41.92</v>
      </c>
      <c r="K101" s="49"/>
      <c r="L101" s="48">
        <v>1.35</v>
      </c>
    </row>
    <row r="102" spans="1:12" ht="15" x14ac:dyDescent="0.25">
      <c r="A102" s="23"/>
      <c r="B102" s="15"/>
      <c r="C102" s="11"/>
      <c r="D102" s="52" t="s">
        <v>71</v>
      </c>
      <c r="E102" s="47" t="s">
        <v>61</v>
      </c>
      <c r="F102" s="48">
        <v>106</v>
      </c>
      <c r="G102" s="50">
        <v>6</v>
      </c>
      <c r="H102" s="50">
        <v>8.1</v>
      </c>
      <c r="I102" s="50">
        <v>15</v>
      </c>
      <c r="J102" s="50">
        <v>156.9</v>
      </c>
      <c r="K102" s="49">
        <v>376</v>
      </c>
      <c r="L102" s="48">
        <v>83.85</v>
      </c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SUM(F97:F102)</f>
        <v>568</v>
      </c>
      <c r="G103" s="19">
        <f>SUM(G97:G102)</f>
        <v>18.84</v>
      </c>
      <c r="H103" s="19">
        <f>SUM(H97:H102)</f>
        <v>18.439999999999998</v>
      </c>
      <c r="I103" s="19">
        <f>SUM(I97:I102)</f>
        <v>87.25</v>
      </c>
      <c r="J103" s="19">
        <f>SUM(J97:J102)</f>
        <v>590.32000000000005</v>
      </c>
      <c r="K103" s="25"/>
      <c r="L103" s="19">
        <f>SUM(L97:L102)</f>
        <v>178</v>
      </c>
    </row>
    <row r="104" spans="1:12" ht="15" x14ac:dyDescent="0.25">
      <c r="A104" s="26">
        <f>A97</f>
        <v>2</v>
      </c>
      <c r="B104" s="13">
        <f>B97</f>
        <v>1</v>
      </c>
      <c r="C104" s="10" t="s">
        <v>25</v>
      </c>
      <c r="D104" s="7" t="s">
        <v>26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3"/>
      <c r="B105" s="15"/>
      <c r="C105" s="11"/>
      <c r="D105" s="7" t="s">
        <v>27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 x14ac:dyDescent="0.25">
      <c r="A106" s="23"/>
      <c r="B106" s="15"/>
      <c r="C106" s="11"/>
      <c r="D106" s="7" t="s">
        <v>28</v>
      </c>
      <c r="E106" s="47"/>
      <c r="F106" s="48"/>
      <c r="G106" s="48"/>
      <c r="H106" s="48"/>
      <c r="I106" s="48"/>
      <c r="J106" s="48"/>
      <c r="K106" s="49"/>
      <c r="L106" s="50"/>
    </row>
    <row r="107" spans="1:12" ht="15" x14ac:dyDescent="0.25">
      <c r="A107" s="23"/>
      <c r="B107" s="15"/>
      <c r="C107" s="11"/>
      <c r="D107" s="7" t="s">
        <v>29</v>
      </c>
      <c r="E107" s="47"/>
      <c r="F107" s="48"/>
      <c r="G107" s="48"/>
      <c r="H107" s="48"/>
      <c r="I107" s="48"/>
      <c r="J107" s="48"/>
      <c r="K107" s="49"/>
      <c r="L107" s="50"/>
    </row>
    <row r="108" spans="1:12" ht="15" x14ac:dyDescent="0.25">
      <c r="A108" s="23"/>
      <c r="B108" s="15"/>
      <c r="C108" s="11"/>
      <c r="D108" s="7" t="s">
        <v>30</v>
      </c>
      <c r="E108" s="47"/>
      <c r="F108" s="48"/>
      <c r="G108" s="48"/>
      <c r="H108" s="48"/>
      <c r="I108" s="48"/>
      <c r="J108" s="50"/>
      <c r="K108" s="49"/>
      <c r="L108" s="50"/>
    </row>
    <row r="109" spans="1:12" ht="15" x14ac:dyDescent="0.25">
      <c r="A109" s="23"/>
      <c r="B109" s="15"/>
      <c r="C109" s="11"/>
      <c r="D109" s="7" t="s">
        <v>31</v>
      </c>
      <c r="E109" s="47"/>
      <c r="F109" s="48"/>
      <c r="G109" s="48"/>
      <c r="H109" s="48"/>
      <c r="I109" s="48"/>
      <c r="J109" s="48"/>
      <c r="K109" s="49"/>
      <c r="L109" s="50"/>
    </row>
    <row r="110" spans="1:12" ht="15" x14ac:dyDescent="0.25">
      <c r="A110" s="23"/>
      <c r="B110" s="15"/>
      <c r="C110" s="11"/>
      <c r="D110" s="7" t="s">
        <v>32</v>
      </c>
      <c r="E110" s="47"/>
      <c r="F110" s="48"/>
      <c r="G110" s="48"/>
      <c r="H110" s="48"/>
      <c r="I110" s="48"/>
      <c r="J110" s="48"/>
      <c r="K110" s="49"/>
      <c r="L110" s="50"/>
    </row>
    <row r="111" spans="1:12" ht="15" x14ac:dyDescent="0.25">
      <c r="A111" s="23"/>
      <c r="B111" s="15"/>
      <c r="C111" s="11"/>
      <c r="D111" s="6"/>
      <c r="E111" s="47"/>
      <c r="F111" s="48"/>
      <c r="G111" s="48"/>
      <c r="H111" s="48"/>
      <c r="I111" s="48"/>
      <c r="J111" s="48"/>
      <c r="K111" s="49"/>
      <c r="L111" s="50"/>
    </row>
    <row r="112" spans="1:12" ht="15" x14ac:dyDescent="0.25">
      <c r="A112" s="23"/>
      <c r="B112" s="15"/>
      <c r="C112" s="11"/>
      <c r="D112" s="6"/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SUM(F104:F112)</f>
        <v>0</v>
      </c>
      <c r="G113" s="19">
        <f t="shared" ref="G113:J113" si="36">SUM(G104:G112)</f>
        <v>0</v>
      </c>
      <c r="H113" s="56">
        <f t="shared" si="36"/>
        <v>0</v>
      </c>
      <c r="I113" s="56">
        <f t="shared" si="36"/>
        <v>0</v>
      </c>
      <c r="J113" s="19">
        <f t="shared" si="36"/>
        <v>0</v>
      </c>
      <c r="K113" s="25"/>
      <c r="L113" s="19">
        <f t="shared" ref="L113" si="37">SUM(L104:L112)</f>
        <v>0</v>
      </c>
    </row>
    <row r="114" spans="1:12" ht="15.75" thickBot="1" x14ac:dyDescent="0.25">
      <c r="A114" s="29">
        <f>A97</f>
        <v>2</v>
      </c>
      <c r="B114" s="30">
        <f>B97</f>
        <v>1</v>
      </c>
      <c r="C114" s="78" t="s">
        <v>4</v>
      </c>
      <c r="D114" s="79"/>
      <c r="E114" s="31"/>
      <c r="F114" s="32">
        <f>F103+F113</f>
        <v>568</v>
      </c>
      <c r="G114" s="32">
        <f t="shared" ref="G114" si="38">G103+G113</f>
        <v>18.84</v>
      </c>
      <c r="H114" s="32">
        <f t="shared" ref="H114" si="39">H103+H113</f>
        <v>18.439999999999998</v>
      </c>
      <c r="I114" s="32">
        <f t="shared" ref="I114" si="40">I103+I113</f>
        <v>87.25</v>
      </c>
      <c r="J114" s="32">
        <f t="shared" ref="J114:L114" si="41">J103+J113</f>
        <v>590.32000000000005</v>
      </c>
      <c r="K114" s="32"/>
      <c r="L114" s="32">
        <f t="shared" si="41"/>
        <v>178</v>
      </c>
    </row>
    <row r="115" spans="1:12" ht="15" x14ac:dyDescent="0.25">
      <c r="A115" s="14">
        <v>2</v>
      </c>
      <c r="B115" s="15">
        <v>2</v>
      </c>
      <c r="C115" s="22" t="s">
        <v>20</v>
      </c>
      <c r="D115" s="5" t="s">
        <v>21</v>
      </c>
      <c r="E115" s="63" t="s">
        <v>62</v>
      </c>
      <c r="F115" s="64">
        <v>200</v>
      </c>
      <c r="G115" s="65">
        <v>14.3</v>
      </c>
      <c r="H115" s="65">
        <v>18</v>
      </c>
      <c r="I115" s="64">
        <v>31.23</v>
      </c>
      <c r="J115" s="64">
        <v>344.12</v>
      </c>
      <c r="K115" s="66">
        <v>329</v>
      </c>
      <c r="L115" s="65">
        <v>155.1</v>
      </c>
    </row>
    <row r="116" spans="1:12" ht="15" x14ac:dyDescent="0.25">
      <c r="A116" s="14"/>
      <c r="B116" s="15"/>
      <c r="C116" s="11"/>
      <c r="D116" s="7" t="s">
        <v>22</v>
      </c>
      <c r="E116" s="47" t="s">
        <v>56</v>
      </c>
      <c r="F116" s="48">
        <v>200</v>
      </c>
      <c r="G116" s="48">
        <v>0.05</v>
      </c>
      <c r="H116" s="48">
        <v>0</v>
      </c>
      <c r="I116" s="48">
        <v>9.98</v>
      </c>
      <c r="J116" s="48">
        <v>40.119999999999997</v>
      </c>
      <c r="K116" s="49">
        <v>457</v>
      </c>
      <c r="L116" s="48">
        <v>2.65</v>
      </c>
    </row>
    <row r="117" spans="1:12" ht="15" x14ac:dyDescent="0.25">
      <c r="A117" s="14"/>
      <c r="B117" s="15"/>
      <c r="C117" s="11"/>
      <c r="D117" s="7" t="s">
        <v>23</v>
      </c>
      <c r="E117" s="47" t="s">
        <v>42</v>
      </c>
      <c r="F117" s="48">
        <v>37.5</v>
      </c>
      <c r="G117" s="48">
        <v>2.9</v>
      </c>
      <c r="H117" s="48">
        <v>0.3</v>
      </c>
      <c r="I117" s="48">
        <v>18.5</v>
      </c>
      <c r="J117" s="48">
        <v>88.3</v>
      </c>
      <c r="K117" s="49"/>
      <c r="L117" s="50">
        <v>1.9</v>
      </c>
    </row>
    <row r="118" spans="1:12" ht="15" x14ac:dyDescent="0.25">
      <c r="A118" s="14"/>
      <c r="B118" s="15"/>
      <c r="C118" s="11"/>
      <c r="D118" s="7" t="s">
        <v>24</v>
      </c>
      <c r="E118" s="47" t="s">
        <v>59</v>
      </c>
      <c r="F118" s="48">
        <v>100</v>
      </c>
      <c r="G118" s="48">
        <v>0.4</v>
      </c>
      <c r="H118" s="48">
        <v>0.4</v>
      </c>
      <c r="I118" s="48">
        <v>9.6</v>
      </c>
      <c r="J118" s="48">
        <v>43.6</v>
      </c>
      <c r="K118" s="49"/>
      <c r="L118" s="48">
        <v>17.149999999999999</v>
      </c>
    </row>
    <row r="119" spans="1:12" ht="15" x14ac:dyDescent="0.25">
      <c r="A119" s="14"/>
      <c r="B119" s="15"/>
      <c r="C119" s="11"/>
      <c r="D119" s="6" t="s">
        <v>23</v>
      </c>
      <c r="E119" s="47" t="s">
        <v>43</v>
      </c>
      <c r="F119" s="48">
        <v>20</v>
      </c>
      <c r="G119" s="48">
        <v>1.5</v>
      </c>
      <c r="H119" s="48">
        <v>0.3</v>
      </c>
      <c r="I119" s="48">
        <v>7.5</v>
      </c>
      <c r="J119" s="48">
        <v>38.700000000000003</v>
      </c>
      <c r="K119" s="49"/>
      <c r="L119" s="48">
        <v>1.2</v>
      </c>
    </row>
    <row r="120" spans="1:12" ht="15" x14ac:dyDescent="0.25">
      <c r="A120" s="14"/>
      <c r="B120" s="15"/>
      <c r="C120" s="11"/>
      <c r="D120" s="6"/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6"/>
      <c r="B121" s="17"/>
      <c r="C121" s="8"/>
      <c r="D121" s="18" t="s">
        <v>33</v>
      </c>
      <c r="E121" s="9"/>
      <c r="F121" s="19">
        <f>SUM(F115:F120)</f>
        <v>557.5</v>
      </c>
      <c r="G121" s="19">
        <f>SUM(G115:G120)</f>
        <v>19.149999999999999</v>
      </c>
      <c r="H121" s="56">
        <f>SUM(H115:H120)</f>
        <v>19</v>
      </c>
      <c r="I121" s="19">
        <f>SUM(I115:I120)</f>
        <v>76.81</v>
      </c>
      <c r="J121" s="19">
        <f>SUM(J115:J120)</f>
        <v>554.84</v>
      </c>
      <c r="K121" s="25"/>
      <c r="L121" s="19">
        <f>SUM(L115:L120)</f>
        <v>178</v>
      </c>
    </row>
    <row r="122" spans="1:12" ht="15" x14ac:dyDescent="0.25">
      <c r="A122" s="13">
        <f>A115</f>
        <v>2</v>
      </c>
      <c r="B122" s="13">
        <f>B115</f>
        <v>2</v>
      </c>
      <c r="C122" s="10" t="s">
        <v>25</v>
      </c>
      <c r="D122" s="7" t="s">
        <v>26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7" t="s">
        <v>27</v>
      </c>
      <c r="E123" s="47"/>
      <c r="F123" s="48"/>
      <c r="G123" s="48"/>
      <c r="H123" s="48"/>
      <c r="I123" s="48"/>
      <c r="J123" s="48"/>
      <c r="K123" s="49"/>
      <c r="L123" s="48"/>
    </row>
    <row r="124" spans="1:12" ht="15" x14ac:dyDescent="0.25">
      <c r="A124" s="14"/>
      <c r="B124" s="15"/>
      <c r="C124" s="11"/>
      <c r="D124" s="7" t="s">
        <v>28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14"/>
      <c r="B125" s="15"/>
      <c r="C125" s="11"/>
      <c r="D125" s="7" t="s">
        <v>29</v>
      </c>
      <c r="E125" s="47"/>
      <c r="F125" s="48"/>
      <c r="G125" s="50"/>
      <c r="H125" s="50"/>
      <c r="I125" s="48"/>
      <c r="J125" s="48"/>
      <c r="K125" s="49"/>
      <c r="L125" s="50"/>
    </row>
    <row r="126" spans="1:12" ht="15" x14ac:dyDescent="0.25">
      <c r="A126" s="14"/>
      <c r="B126" s="15"/>
      <c r="C126" s="11"/>
      <c r="D126" s="7" t="s">
        <v>30</v>
      </c>
      <c r="E126" s="53"/>
      <c r="F126" s="48"/>
      <c r="G126" s="48"/>
      <c r="H126" s="48"/>
      <c r="I126" s="48"/>
      <c r="J126" s="48"/>
      <c r="K126" s="49"/>
      <c r="L126" s="50"/>
    </row>
    <row r="127" spans="1:12" ht="15" x14ac:dyDescent="0.25">
      <c r="A127" s="14"/>
      <c r="B127" s="15"/>
      <c r="C127" s="11"/>
      <c r="D127" s="7" t="s">
        <v>31</v>
      </c>
      <c r="E127" s="47"/>
      <c r="F127" s="48"/>
      <c r="G127" s="48"/>
      <c r="H127" s="48"/>
      <c r="I127" s="48"/>
      <c r="J127" s="48"/>
      <c r="K127" s="49"/>
      <c r="L127" s="50"/>
    </row>
    <row r="128" spans="1:12" ht="15" x14ac:dyDescent="0.25">
      <c r="A128" s="14"/>
      <c r="B128" s="15"/>
      <c r="C128" s="11"/>
      <c r="D128" s="7" t="s">
        <v>32</v>
      </c>
      <c r="E128" s="47"/>
      <c r="F128" s="48"/>
      <c r="G128" s="48"/>
      <c r="H128" s="48"/>
      <c r="I128" s="48"/>
      <c r="J128" s="48"/>
      <c r="K128" s="49"/>
      <c r="L128" s="50"/>
    </row>
    <row r="129" spans="1:13" ht="15" x14ac:dyDescent="0.25">
      <c r="A129" s="14"/>
      <c r="B129" s="15"/>
      <c r="C129" s="11"/>
      <c r="D129" s="6"/>
      <c r="E129" s="47"/>
      <c r="F129" s="48"/>
      <c r="G129" s="50"/>
      <c r="H129" s="48"/>
      <c r="I129" s="50"/>
      <c r="J129" s="50"/>
      <c r="K129" s="67"/>
      <c r="L129" s="50"/>
    </row>
    <row r="130" spans="1:13" ht="15" x14ac:dyDescent="0.25">
      <c r="A130" s="14"/>
      <c r="B130" s="15"/>
      <c r="C130" s="11"/>
      <c r="D130" s="6"/>
      <c r="E130" s="39"/>
      <c r="F130" s="40"/>
      <c r="G130" s="40"/>
      <c r="H130" s="40"/>
      <c r="I130" s="40"/>
      <c r="J130" s="40"/>
      <c r="K130" s="41"/>
      <c r="L130" s="40"/>
    </row>
    <row r="131" spans="1:13" ht="15" x14ac:dyDescent="0.25">
      <c r="A131" s="16"/>
      <c r="B131" s="17"/>
      <c r="C131" s="8"/>
      <c r="D131" s="18" t="s">
        <v>33</v>
      </c>
      <c r="E131" s="9"/>
      <c r="F131" s="19">
        <f>SUM(F122:F130)</f>
        <v>0</v>
      </c>
      <c r="G131" s="19">
        <f t="shared" ref="G131:J131" si="42">SUM(G122:G130)</f>
        <v>0</v>
      </c>
      <c r="H131" s="19">
        <f t="shared" si="42"/>
        <v>0</v>
      </c>
      <c r="I131" s="56">
        <f t="shared" si="42"/>
        <v>0</v>
      </c>
      <c r="J131" s="19">
        <f t="shared" si="42"/>
        <v>0</v>
      </c>
      <c r="K131" s="25"/>
      <c r="L131" s="19">
        <f t="shared" ref="L131" si="43">SUM(L122:L130)</f>
        <v>0</v>
      </c>
    </row>
    <row r="132" spans="1:13" ht="15.75" thickBot="1" x14ac:dyDescent="0.25">
      <c r="A132" s="33">
        <f>A115</f>
        <v>2</v>
      </c>
      <c r="B132" s="33">
        <f>B115</f>
        <v>2</v>
      </c>
      <c r="C132" s="78" t="s">
        <v>4</v>
      </c>
      <c r="D132" s="79"/>
      <c r="E132" s="31"/>
      <c r="F132" s="32">
        <f>F121+F131</f>
        <v>557.5</v>
      </c>
      <c r="G132" s="32">
        <f t="shared" ref="G132" si="44">G121+G131</f>
        <v>19.149999999999999</v>
      </c>
      <c r="H132" s="32">
        <f t="shared" ref="H132" si="45">H121+H131</f>
        <v>19</v>
      </c>
      <c r="I132" s="61">
        <f t="shared" ref="I132" si="46">I121+I131</f>
        <v>76.81</v>
      </c>
      <c r="J132" s="61">
        <f t="shared" ref="J132:L132" si="47">J121+J131</f>
        <v>554.84</v>
      </c>
      <c r="K132" s="32"/>
      <c r="L132" s="32">
        <f t="shared" si="47"/>
        <v>178</v>
      </c>
    </row>
    <row r="133" spans="1:13" ht="15" x14ac:dyDescent="0.25">
      <c r="A133" s="20">
        <v>2</v>
      </c>
      <c r="B133" s="21">
        <v>3</v>
      </c>
      <c r="C133" s="22" t="s">
        <v>20</v>
      </c>
      <c r="D133" s="5" t="s">
        <v>21</v>
      </c>
      <c r="E133" s="45" t="s">
        <v>63</v>
      </c>
      <c r="F133" s="46">
        <v>200</v>
      </c>
      <c r="G133" s="46">
        <v>4.16</v>
      </c>
      <c r="H133" s="46">
        <v>6.52</v>
      </c>
      <c r="I133" s="46">
        <v>32.18</v>
      </c>
      <c r="J133" s="46">
        <v>204.04</v>
      </c>
      <c r="K133" s="49">
        <v>235</v>
      </c>
      <c r="L133" s="46">
        <v>35.25</v>
      </c>
    </row>
    <row r="134" spans="1:13" ht="15" x14ac:dyDescent="0.25">
      <c r="A134" s="23"/>
      <c r="B134" s="15"/>
      <c r="C134" s="11"/>
      <c r="D134" s="7" t="s">
        <v>22</v>
      </c>
      <c r="E134" s="47" t="s">
        <v>56</v>
      </c>
      <c r="F134" s="48">
        <v>200</v>
      </c>
      <c r="G134" s="48">
        <v>0.05</v>
      </c>
      <c r="H134" s="48">
        <v>0</v>
      </c>
      <c r="I134" s="48">
        <v>4.99</v>
      </c>
      <c r="J134" s="48">
        <v>20.16</v>
      </c>
      <c r="K134" s="49">
        <v>457</v>
      </c>
      <c r="L134" s="48">
        <v>2.65</v>
      </c>
    </row>
    <row r="135" spans="1:13" ht="15.75" customHeight="1" x14ac:dyDescent="0.25">
      <c r="A135" s="23"/>
      <c r="B135" s="15"/>
      <c r="C135" s="11"/>
      <c r="D135" s="7" t="s">
        <v>23</v>
      </c>
      <c r="E135" s="47" t="s">
        <v>42</v>
      </c>
      <c r="F135" s="48">
        <v>33</v>
      </c>
      <c r="G135" s="48">
        <v>2.5499999999999998</v>
      </c>
      <c r="H135" s="48">
        <v>0.22</v>
      </c>
      <c r="I135" s="48">
        <v>15.6</v>
      </c>
      <c r="J135" s="48">
        <v>74.58</v>
      </c>
      <c r="K135" s="49"/>
      <c r="L135" s="50">
        <v>1.7</v>
      </c>
    </row>
    <row r="136" spans="1:13" ht="15" x14ac:dyDescent="0.25">
      <c r="A136" s="23"/>
      <c r="B136" s="15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50"/>
    </row>
    <row r="137" spans="1:13" ht="15" x14ac:dyDescent="0.25">
      <c r="A137" s="23"/>
      <c r="B137" s="15"/>
      <c r="C137" s="11"/>
      <c r="D137" s="52" t="s">
        <v>23</v>
      </c>
      <c r="E137" s="47" t="s">
        <v>43</v>
      </c>
      <c r="F137" s="48">
        <v>20</v>
      </c>
      <c r="G137" s="48">
        <v>1.5</v>
      </c>
      <c r="H137" s="48">
        <v>0.3</v>
      </c>
      <c r="I137" s="48">
        <v>7.5</v>
      </c>
      <c r="J137" s="48">
        <v>38.700000000000003</v>
      </c>
      <c r="K137" s="49"/>
      <c r="L137" s="50">
        <v>1.2</v>
      </c>
    </row>
    <row r="138" spans="1:13" ht="15" x14ac:dyDescent="0.25">
      <c r="A138" s="23"/>
      <c r="B138" s="15"/>
      <c r="C138" s="11"/>
      <c r="D138" s="52" t="s">
        <v>71</v>
      </c>
      <c r="E138" s="47" t="s">
        <v>51</v>
      </c>
      <c r="F138" s="48">
        <v>130</v>
      </c>
      <c r="G138" s="48">
        <v>5.41</v>
      </c>
      <c r="H138" s="48">
        <v>8.2200000000000006</v>
      </c>
      <c r="I138" s="48">
        <v>16.670000000000002</v>
      </c>
      <c r="J138" s="48">
        <v>162.30000000000001</v>
      </c>
      <c r="K138" s="49">
        <v>366</v>
      </c>
      <c r="L138" s="50">
        <v>88.3</v>
      </c>
    </row>
    <row r="139" spans="1:13" ht="15" x14ac:dyDescent="0.25">
      <c r="A139" s="23"/>
      <c r="B139" s="15"/>
      <c r="C139" s="11"/>
      <c r="D139" s="52" t="s">
        <v>72</v>
      </c>
      <c r="E139" s="53" t="s">
        <v>52</v>
      </c>
      <c r="F139" s="48">
        <v>180</v>
      </c>
      <c r="G139" s="48">
        <v>5.22</v>
      </c>
      <c r="H139" s="48">
        <v>4.5</v>
      </c>
      <c r="I139" s="48">
        <v>7.02</v>
      </c>
      <c r="J139" s="48">
        <v>89.46</v>
      </c>
      <c r="K139" s="49">
        <v>381</v>
      </c>
      <c r="L139" s="50">
        <v>48.9</v>
      </c>
    </row>
    <row r="140" spans="1:13" ht="15" x14ac:dyDescent="0.25">
      <c r="A140" s="24"/>
      <c r="B140" s="17"/>
      <c r="C140" s="8"/>
      <c r="D140" s="18" t="s">
        <v>33</v>
      </c>
      <c r="E140" s="9"/>
      <c r="F140" s="19">
        <f>SUM(F133:F139)</f>
        <v>763</v>
      </c>
      <c r="G140" s="19">
        <f>SUM(G133:G139)</f>
        <v>18.89</v>
      </c>
      <c r="H140" s="19">
        <f>SUM(H133:H139)</f>
        <v>19.759999999999998</v>
      </c>
      <c r="I140" s="19">
        <f>SUM(I133:I139)</f>
        <v>83.96</v>
      </c>
      <c r="J140" s="19">
        <f>SUM(J133:J139)</f>
        <v>589.24</v>
      </c>
      <c r="K140" s="25"/>
      <c r="L140" s="19">
        <f>SUM(L133:L139)</f>
        <v>178</v>
      </c>
    </row>
    <row r="141" spans="1:13" ht="15" x14ac:dyDescent="0.25">
      <c r="A141" s="26">
        <f>A133</f>
        <v>2</v>
      </c>
      <c r="B141" s="13">
        <f>B133</f>
        <v>3</v>
      </c>
      <c r="C141" s="10" t="s">
        <v>25</v>
      </c>
      <c r="D141" s="7" t="s">
        <v>26</v>
      </c>
      <c r="E141" s="39"/>
      <c r="F141" s="40"/>
      <c r="G141" s="40"/>
      <c r="H141" s="40"/>
      <c r="I141" s="40"/>
      <c r="J141" s="40"/>
      <c r="K141" s="41"/>
      <c r="L141" s="40"/>
    </row>
    <row r="142" spans="1:13" ht="15" x14ac:dyDescent="0.25">
      <c r="A142" s="23"/>
      <c r="B142" s="15"/>
      <c r="C142" s="11"/>
      <c r="D142" s="7" t="s">
        <v>27</v>
      </c>
      <c r="E142" s="47"/>
      <c r="F142" s="48"/>
      <c r="G142" s="48"/>
      <c r="H142" s="48"/>
      <c r="I142" s="48"/>
      <c r="J142" s="48"/>
      <c r="K142" s="49"/>
      <c r="L142" s="48"/>
    </row>
    <row r="143" spans="1:13" ht="15" x14ac:dyDescent="0.25">
      <c r="A143" s="23"/>
      <c r="B143" s="15"/>
      <c r="C143" s="11"/>
      <c r="D143" s="7" t="s">
        <v>28</v>
      </c>
      <c r="E143" s="68"/>
      <c r="F143" s="69"/>
      <c r="G143" s="69"/>
      <c r="H143" s="69"/>
      <c r="I143" s="69"/>
      <c r="J143" s="69"/>
      <c r="K143" s="70"/>
      <c r="L143" s="71"/>
    </row>
    <row r="144" spans="1:13" ht="15" x14ac:dyDescent="0.25">
      <c r="A144" s="23"/>
      <c r="B144" s="15"/>
      <c r="C144" s="11"/>
      <c r="D144" s="7" t="s">
        <v>29</v>
      </c>
      <c r="E144" s="72"/>
      <c r="F144" s="73"/>
      <c r="G144" s="73"/>
      <c r="H144" s="73"/>
      <c r="I144" s="73"/>
      <c r="J144" s="73"/>
      <c r="K144" s="74"/>
      <c r="L144" s="76"/>
      <c r="M144" s="75"/>
    </row>
    <row r="145" spans="1:12" ht="15" x14ac:dyDescent="0.25">
      <c r="A145" s="23"/>
      <c r="B145" s="15"/>
      <c r="C145" s="11"/>
      <c r="D145" s="7" t="s">
        <v>30</v>
      </c>
      <c r="E145" s="47"/>
      <c r="F145" s="48"/>
      <c r="G145" s="48"/>
      <c r="H145" s="48"/>
      <c r="I145" s="50"/>
      <c r="J145" s="50"/>
      <c r="K145" s="49"/>
      <c r="L145" s="50"/>
    </row>
    <row r="146" spans="1:12" ht="15" x14ac:dyDescent="0.25">
      <c r="A146" s="23"/>
      <c r="B146" s="15"/>
      <c r="C146" s="11"/>
      <c r="D146" s="7" t="s">
        <v>31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 x14ac:dyDescent="0.25">
      <c r="A147" s="23"/>
      <c r="B147" s="15"/>
      <c r="C147" s="11"/>
      <c r="D147" s="7" t="s">
        <v>32</v>
      </c>
      <c r="E147" s="47"/>
      <c r="F147" s="48"/>
      <c r="G147" s="48"/>
      <c r="H147" s="48"/>
      <c r="I147" s="48"/>
      <c r="J147" s="48"/>
      <c r="K147" s="49"/>
      <c r="L147" s="50"/>
    </row>
    <row r="148" spans="1:12" ht="15" x14ac:dyDescent="0.25">
      <c r="A148" s="23"/>
      <c r="B148" s="15"/>
      <c r="C148" s="11"/>
      <c r="D148" s="6"/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6"/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4"/>
      <c r="B150" s="17"/>
      <c r="C150" s="8"/>
      <c r="D150" s="18" t="s">
        <v>33</v>
      </c>
      <c r="E150" s="9"/>
      <c r="F150" s="19">
        <f>SUM(F141:F149)</f>
        <v>0</v>
      </c>
      <c r="G150" s="19">
        <f t="shared" ref="G150:J150" si="48">SUM(G141:G149)</f>
        <v>0</v>
      </c>
      <c r="H150" s="19">
        <f t="shared" si="48"/>
        <v>0</v>
      </c>
      <c r="I150" s="19">
        <f t="shared" si="48"/>
        <v>0</v>
      </c>
      <c r="J150" s="19">
        <f t="shared" si="48"/>
        <v>0</v>
      </c>
      <c r="K150" s="25"/>
      <c r="L150" s="19">
        <f t="shared" ref="L150" si="49">SUM(L141:L149)</f>
        <v>0</v>
      </c>
    </row>
    <row r="151" spans="1:12" ht="15.75" thickBot="1" x14ac:dyDescent="0.25">
      <c r="A151" s="29">
        <f>A133</f>
        <v>2</v>
      </c>
      <c r="B151" s="30">
        <f>B133</f>
        <v>3</v>
      </c>
      <c r="C151" s="78" t="s">
        <v>4</v>
      </c>
      <c r="D151" s="79"/>
      <c r="E151" s="31"/>
      <c r="F151" s="32">
        <f>F140+F150</f>
        <v>763</v>
      </c>
      <c r="G151" s="32">
        <f t="shared" ref="G151" si="50">G140+G150</f>
        <v>18.89</v>
      </c>
      <c r="H151" s="32">
        <f t="shared" ref="H151" si="51">H140+H150</f>
        <v>19.759999999999998</v>
      </c>
      <c r="I151" s="32">
        <f t="shared" ref="I151" si="52">I140+I150</f>
        <v>83.96</v>
      </c>
      <c r="J151" s="32">
        <f t="shared" ref="J151:L151" si="53">J140+J150</f>
        <v>589.24</v>
      </c>
      <c r="K151" s="32"/>
      <c r="L151" s="32">
        <f t="shared" si="53"/>
        <v>178</v>
      </c>
    </row>
    <row r="152" spans="1:12" ht="25.5" x14ac:dyDescent="0.25">
      <c r="A152" s="20">
        <v>2</v>
      </c>
      <c r="B152" s="21">
        <v>4</v>
      </c>
      <c r="C152" s="22" t="s">
        <v>20</v>
      </c>
      <c r="D152" s="5" t="s">
        <v>21</v>
      </c>
      <c r="E152" s="63" t="s">
        <v>64</v>
      </c>
      <c r="F152" s="64">
        <v>280</v>
      </c>
      <c r="G152" s="64">
        <v>12.05</v>
      </c>
      <c r="H152" s="64">
        <v>15.49</v>
      </c>
      <c r="I152" s="64">
        <v>36.450000000000003</v>
      </c>
      <c r="J152" s="64">
        <v>333.41</v>
      </c>
      <c r="K152" s="64" t="s">
        <v>65</v>
      </c>
      <c r="L152" s="64">
        <v>104.35</v>
      </c>
    </row>
    <row r="153" spans="1:12" ht="15" x14ac:dyDescent="0.25">
      <c r="A153" s="23"/>
      <c r="B153" s="15"/>
      <c r="C153" s="11"/>
      <c r="D153" s="7" t="s">
        <v>22</v>
      </c>
      <c r="E153" s="47" t="s">
        <v>44</v>
      </c>
      <c r="F153" s="48">
        <v>200</v>
      </c>
      <c r="G153" s="48">
        <v>0.15</v>
      </c>
      <c r="H153" s="48">
        <v>0.09</v>
      </c>
      <c r="I153" s="48">
        <v>16.38</v>
      </c>
      <c r="J153" s="48">
        <v>66.930000000000007</v>
      </c>
      <c r="K153" s="49">
        <v>700</v>
      </c>
      <c r="L153" s="50">
        <v>20.100000000000001</v>
      </c>
    </row>
    <row r="154" spans="1:12" ht="15" x14ac:dyDescent="0.25">
      <c r="A154" s="23"/>
      <c r="B154" s="15"/>
      <c r="C154" s="11"/>
      <c r="D154" s="7" t="s">
        <v>23</v>
      </c>
      <c r="E154" s="47" t="s">
        <v>42</v>
      </c>
      <c r="F154" s="48">
        <v>37.5</v>
      </c>
      <c r="G154" s="48">
        <v>2.9</v>
      </c>
      <c r="H154" s="50">
        <v>0.3</v>
      </c>
      <c r="I154" s="48">
        <v>18.5</v>
      </c>
      <c r="J154" s="48">
        <v>88.3</v>
      </c>
      <c r="K154" s="49"/>
      <c r="L154" s="50">
        <v>1.9</v>
      </c>
    </row>
    <row r="155" spans="1:12" ht="15" x14ac:dyDescent="0.25">
      <c r="A155" s="23"/>
      <c r="B155" s="15"/>
      <c r="C155" s="11"/>
      <c r="D155" s="7" t="s">
        <v>24</v>
      </c>
      <c r="E155" s="53" t="s">
        <v>59</v>
      </c>
      <c r="F155" s="48">
        <v>120</v>
      </c>
      <c r="G155" s="48">
        <v>0.48</v>
      </c>
      <c r="H155" s="48">
        <v>0.48</v>
      </c>
      <c r="I155" s="48">
        <v>11.52</v>
      </c>
      <c r="J155" s="48">
        <v>52.32</v>
      </c>
      <c r="K155" s="49"/>
      <c r="L155" s="50">
        <v>50.45</v>
      </c>
    </row>
    <row r="156" spans="1:12" ht="15" x14ac:dyDescent="0.25">
      <c r="A156" s="23"/>
      <c r="B156" s="15"/>
      <c r="C156" s="11"/>
      <c r="D156" s="6" t="s">
        <v>23</v>
      </c>
      <c r="E156" s="47" t="s">
        <v>43</v>
      </c>
      <c r="F156" s="48">
        <v>20</v>
      </c>
      <c r="G156" s="48">
        <v>1.5</v>
      </c>
      <c r="H156" s="48">
        <v>0.3</v>
      </c>
      <c r="I156" s="50">
        <v>7.5</v>
      </c>
      <c r="J156" s="48">
        <v>38.700000000000003</v>
      </c>
      <c r="K156" s="49"/>
      <c r="L156" s="50">
        <v>1.2</v>
      </c>
    </row>
    <row r="157" spans="1:12" ht="15" x14ac:dyDescent="0.25">
      <c r="A157" s="23"/>
      <c r="B157" s="15"/>
      <c r="C157" s="11"/>
      <c r="D157" s="6"/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SUM(F152:F157)</f>
        <v>657.5</v>
      </c>
      <c r="G158" s="19">
        <f>SUM(G152:G157)</f>
        <v>17.080000000000002</v>
      </c>
      <c r="H158" s="19">
        <f>SUM(H152:H157)</f>
        <v>16.66</v>
      </c>
      <c r="I158" s="19">
        <f>SUM(I152:I157)</f>
        <v>90.35</v>
      </c>
      <c r="J158" s="19">
        <f>SUM(J152:J157)</f>
        <v>579.66000000000008</v>
      </c>
      <c r="K158" s="25"/>
      <c r="L158" s="19">
        <f>SUM(L152:L157)</f>
        <v>178</v>
      </c>
    </row>
    <row r="159" spans="1:12" ht="15" x14ac:dyDescent="0.25">
      <c r="A159" s="26">
        <f>A152</f>
        <v>2</v>
      </c>
      <c r="B159" s="13">
        <f>B152</f>
        <v>4</v>
      </c>
      <c r="C159" s="10" t="s">
        <v>25</v>
      </c>
      <c r="D159" s="7" t="s">
        <v>26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7" t="s">
        <v>27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3"/>
      <c r="B161" s="15"/>
      <c r="C161" s="11"/>
      <c r="D161" s="7" t="s">
        <v>28</v>
      </c>
      <c r="E161" s="47"/>
      <c r="F161" s="48"/>
      <c r="G161" s="50"/>
      <c r="H161" s="48"/>
      <c r="I161" s="48"/>
      <c r="J161" s="48"/>
      <c r="K161" s="49"/>
      <c r="L161" s="48"/>
    </row>
    <row r="162" spans="1:12" ht="15" x14ac:dyDescent="0.25">
      <c r="A162" s="23"/>
      <c r="B162" s="15"/>
      <c r="C162" s="11"/>
      <c r="D162" s="7" t="s">
        <v>29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3"/>
      <c r="B163" s="15"/>
      <c r="C163" s="11"/>
      <c r="D163" s="7" t="s">
        <v>30</v>
      </c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3"/>
      <c r="B164" s="15"/>
      <c r="C164" s="11"/>
      <c r="D164" s="7" t="s">
        <v>31</v>
      </c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3"/>
      <c r="B165" s="15"/>
      <c r="C165" s="11"/>
      <c r="D165" s="7" t="s">
        <v>32</v>
      </c>
      <c r="E165" s="47"/>
      <c r="F165" s="48"/>
      <c r="G165" s="48"/>
      <c r="H165" s="48"/>
      <c r="I165" s="48"/>
      <c r="J165" s="48"/>
      <c r="K165" s="49"/>
      <c r="L165" s="48"/>
    </row>
    <row r="166" spans="1:12" ht="15" x14ac:dyDescent="0.25">
      <c r="A166" s="23"/>
      <c r="B166" s="15"/>
      <c r="C166" s="11"/>
      <c r="D166" s="52"/>
      <c r="E166" s="53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3"/>
      <c r="B167" s="15"/>
      <c r="C167" s="11"/>
      <c r="D167" s="52"/>
      <c r="E167" s="53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4"/>
      <c r="B168" s="17"/>
      <c r="C168" s="8"/>
      <c r="D168" s="18" t="s">
        <v>33</v>
      </c>
      <c r="E168" s="9"/>
      <c r="F168" s="19">
        <f>SUM(F159:F167)</f>
        <v>0</v>
      </c>
      <c r="G168" s="19">
        <f t="shared" ref="G168:J168" si="54">SUM(G159:G167)</f>
        <v>0</v>
      </c>
      <c r="H168" s="19">
        <f t="shared" si="54"/>
        <v>0</v>
      </c>
      <c r="I168" s="56">
        <f t="shared" si="54"/>
        <v>0</v>
      </c>
      <c r="J168" s="19">
        <f t="shared" si="54"/>
        <v>0</v>
      </c>
      <c r="K168" s="25"/>
      <c r="L168" s="19">
        <f t="shared" ref="L168" si="55">SUM(L159:L167)</f>
        <v>0</v>
      </c>
    </row>
    <row r="169" spans="1:12" ht="15.75" thickBot="1" x14ac:dyDescent="0.25">
      <c r="A169" s="29">
        <f>A152</f>
        <v>2</v>
      </c>
      <c r="B169" s="30">
        <f>B152</f>
        <v>4</v>
      </c>
      <c r="C169" s="78" t="s">
        <v>4</v>
      </c>
      <c r="D169" s="79"/>
      <c r="E169" s="31"/>
      <c r="F169" s="32">
        <f>F158+F168</f>
        <v>657.5</v>
      </c>
      <c r="G169" s="32">
        <f t="shared" ref="G169" si="56">G158+G168</f>
        <v>17.080000000000002</v>
      </c>
      <c r="H169" s="32">
        <f t="shared" ref="H169" si="57">H158+H168</f>
        <v>16.66</v>
      </c>
      <c r="I169" s="61">
        <f t="shared" ref="I169" si="58">I158+I168</f>
        <v>90.35</v>
      </c>
      <c r="J169" s="61">
        <f t="shared" ref="J169:L169" si="59">J158+J168</f>
        <v>579.66000000000008</v>
      </c>
      <c r="K169" s="32"/>
      <c r="L169" s="32">
        <f t="shared" si="59"/>
        <v>178</v>
      </c>
    </row>
    <row r="170" spans="1:12" ht="25.5" x14ac:dyDescent="0.25">
      <c r="A170" s="20">
        <v>2</v>
      </c>
      <c r="B170" s="21">
        <v>5</v>
      </c>
      <c r="C170" s="22" t="s">
        <v>20</v>
      </c>
      <c r="D170" s="5" t="s">
        <v>21</v>
      </c>
      <c r="E170" s="68" t="s">
        <v>66</v>
      </c>
      <c r="F170" s="69">
        <v>300</v>
      </c>
      <c r="G170" s="69">
        <v>12.87</v>
      </c>
      <c r="H170" s="71">
        <v>16.399999999999999</v>
      </c>
      <c r="I170" s="69">
        <v>35.770000000000003</v>
      </c>
      <c r="J170" s="69">
        <v>342.16</v>
      </c>
      <c r="K170" s="70" t="s">
        <v>67</v>
      </c>
      <c r="L170" s="71">
        <v>166.45</v>
      </c>
    </row>
    <row r="171" spans="1:12" ht="15" x14ac:dyDescent="0.25">
      <c r="A171" s="23"/>
      <c r="B171" s="15"/>
      <c r="C171" s="11"/>
      <c r="D171" s="7" t="s">
        <v>22</v>
      </c>
      <c r="E171" s="47" t="s">
        <v>53</v>
      </c>
      <c r="F171" s="48">
        <v>200</v>
      </c>
      <c r="G171" s="48">
        <v>0.32</v>
      </c>
      <c r="H171" s="48">
        <v>0.03</v>
      </c>
      <c r="I171" s="48">
        <v>15.68</v>
      </c>
      <c r="J171" s="48">
        <v>64.27</v>
      </c>
      <c r="K171" s="49">
        <v>495</v>
      </c>
      <c r="L171" s="50">
        <v>8</v>
      </c>
    </row>
    <row r="172" spans="1:12" ht="15" x14ac:dyDescent="0.25">
      <c r="A172" s="23"/>
      <c r="B172" s="15"/>
      <c r="C172" s="11"/>
      <c r="D172" s="7" t="s">
        <v>23</v>
      </c>
      <c r="E172" s="47" t="s">
        <v>42</v>
      </c>
      <c r="F172" s="48">
        <v>37.5</v>
      </c>
      <c r="G172" s="48">
        <v>2.9</v>
      </c>
      <c r="H172" s="48">
        <v>0.3</v>
      </c>
      <c r="I172" s="48">
        <v>18.5</v>
      </c>
      <c r="J172" s="48">
        <v>88.3</v>
      </c>
      <c r="K172" s="49"/>
      <c r="L172" s="50">
        <v>1.9</v>
      </c>
    </row>
    <row r="173" spans="1:12" ht="15" x14ac:dyDescent="0.25">
      <c r="A173" s="23"/>
      <c r="B173" s="15"/>
      <c r="C173" s="11"/>
      <c r="D173" s="7" t="s">
        <v>24</v>
      </c>
      <c r="E173" s="53"/>
      <c r="F173" s="48"/>
      <c r="G173" s="48"/>
      <c r="H173" s="48"/>
      <c r="I173" s="48"/>
      <c r="J173" s="48"/>
      <c r="K173" s="49"/>
      <c r="L173" s="48"/>
    </row>
    <row r="174" spans="1:12" ht="15" x14ac:dyDescent="0.25">
      <c r="A174" s="23"/>
      <c r="B174" s="15"/>
      <c r="C174" s="11"/>
      <c r="D174" s="6" t="s">
        <v>23</v>
      </c>
      <c r="E174" s="47" t="s">
        <v>43</v>
      </c>
      <c r="F174" s="48">
        <v>27.5</v>
      </c>
      <c r="G174" s="48">
        <v>1.5</v>
      </c>
      <c r="H174" s="48">
        <v>0.3</v>
      </c>
      <c r="I174" s="48">
        <v>7.5</v>
      </c>
      <c r="J174" s="48">
        <v>38.700000000000003</v>
      </c>
      <c r="K174" s="49"/>
      <c r="L174" s="48">
        <v>1.65</v>
      </c>
    </row>
    <row r="175" spans="1:12" ht="15" x14ac:dyDescent="0.25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41"/>
      <c r="L175" s="40"/>
    </row>
    <row r="176" spans="1:12" ht="15.75" customHeight="1" x14ac:dyDescent="0.25">
      <c r="A176" s="24"/>
      <c r="B176" s="17"/>
      <c r="C176" s="8"/>
      <c r="D176" s="18" t="s">
        <v>33</v>
      </c>
      <c r="E176" s="9"/>
      <c r="F176" s="19">
        <f>SUM(F170:F175)</f>
        <v>565</v>
      </c>
      <c r="G176" s="19">
        <f>SUM(G170:G175)</f>
        <v>17.59</v>
      </c>
      <c r="H176" s="19">
        <f>SUM(H170:H175)</f>
        <v>17.03</v>
      </c>
      <c r="I176" s="19">
        <f>SUM(I170:I175)</f>
        <v>77.45</v>
      </c>
      <c r="J176" s="19">
        <f>SUM(J170:J175)</f>
        <v>533.43000000000006</v>
      </c>
      <c r="K176" s="25"/>
      <c r="L176" s="19">
        <f>SUM(L170:L175)</f>
        <v>178</v>
      </c>
    </row>
    <row r="177" spans="1:12" ht="15" x14ac:dyDescent="0.25">
      <c r="A177" s="26">
        <f>A170</f>
        <v>2</v>
      </c>
      <c r="B177" s="13">
        <f>B170</f>
        <v>5</v>
      </c>
      <c r="C177" s="10" t="s">
        <v>25</v>
      </c>
      <c r="D177" s="7" t="s">
        <v>26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7" t="s">
        <v>27</v>
      </c>
      <c r="E178" s="47"/>
      <c r="F178" s="48"/>
      <c r="G178" s="48"/>
      <c r="H178" s="48"/>
      <c r="I178" s="48"/>
      <c r="J178" s="48"/>
      <c r="K178" s="49"/>
      <c r="L178" s="50"/>
    </row>
    <row r="179" spans="1:12" ht="15" x14ac:dyDescent="0.25">
      <c r="A179" s="23"/>
      <c r="B179" s="15"/>
      <c r="C179" s="11"/>
      <c r="D179" s="7" t="s">
        <v>28</v>
      </c>
      <c r="E179" s="47"/>
      <c r="F179" s="48"/>
      <c r="G179" s="48"/>
      <c r="H179" s="50"/>
      <c r="I179" s="48"/>
      <c r="J179" s="48"/>
      <c r="K179" s="49"/>
      <c r="L179" s="50"/>
    </row>
    <row r="180" spans="1:12" ht="15" x14ac:dyDescent="0.25">
      <c r="A180" s="23"/>
      <c r="B180" s="15"/>
      <c r="C180" s="11"/>
      <c r="D180" s="7" t="s">
        <v>29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7" t="s">
        <v>30</v>
      </c>
      <c r="E181" s="53"/>
      <c r="F181" s="48"/>
      <c r="G181" s="48"/>
      <c r="H181" s="48"/>
      <c r="I181" s="48"/>
      <c r="J181" s="48"/>
      <c r="K181" s="49"/>
      <c r="L181" s="50"/>
    </row>
    <row r="182" spans="1:12" ht="15" x14ac:dyDescent="0.25">
      <c r="A182" s="23"/>
      <c r="B182" s="15"/>
      <c r="C182" s="11"/>
      <c r="D182" s="7" t="s">
        <v>31</v>
      </c>
      <c r="E182" s="47"/>
      <c r="F182" s="48"/>
      <c r="G182" s="48"/>
      <c r="H182" s="48"/>
      <c r="I182" s="48"/>
      <c r="J182" s="48"/>
      <c r="K182" s="49"/>
      <c r="L182" s="50"/>
    </row>
    <row r="183" spans="1:12" ht="15" x14ac:dyDescent="0.25">
      <c r="A183" s="23"/>
      <c r="B183" s="15"/>
      <c r="C183" s="11"/>
      <c r="D183" s="7" t="s">
        <v>32</v>
      </c>
      <c r="E183" s="47"/>
      <c r="F183" s="48"/>
      <c r="G183" s="48"/>
      <c r="H183" s="48"/>
      <c r="I183" s="48"/>
      <c r="J183" s="48"/>
      <c r="K183" s="49"/>
      <c r="L183" s="50"/>
    </row>
    <row r="184" spans="1:12" ht="15" x14ac:dyDescent="0.25">
      <c r="A184" s="23"/>
      <c r="B184" s="15"/>
      <c r="C184" s="11"/>
      <c r="D184" s="6"/>
      <c r="E184" s="47"/>
      <c r="F184" s="48"/>
      <c r="G184" s="50"/>
      <c r="H184" s="50"/>
      <c r="I184" s="50"/>
      <c r="J184" s="50"/>
      <c r="K184" s="49"/>
      <c r="L184" s="50"/>
    </row>
    <row r="185" spans="1:12" ht="15" x14ac:dyDescent="0.25">
      <c r="A185" s="23"/>
      <c r="B185" s="15"/>
      <c r="C185" s="11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4"/>
      <c r="B186" s="17"/>
      <c r="C186" s="8"/>
      <c r="D186" s="18" t="s">
        <v>33</v>
      </c>
      <c r="E186" s="9"/>
      <c r="F186" s="19">
        <f>SUM(F177:F185)</f>
        <v>0</v>
      </c>
      <c r="G186" s="19">
        <f t="shared" ref="G186:J186" si="60">SUM(G177:G185)</f>
        <v>0</v>
      </c>
      <c r="H186" s="19">
        <f t="shared" si="60"/>
        <v>0</v>
      </c>
      <c r="I186" s="56">
        <f t="shared" si="60"/>
        <v>0</v>
      </c>
      <c r="J186" s="19">
        <f t="shared" si="60"/>
        <v>0</v>
      </c>
      <c r="K186" s="25"/>
      <c r="L186" s="19">
        <f t="shared" ref="L186" si="61">SUM(L177:L185)</f>
        <v>0</v>
      </c>
    </row>
    <row r="187" spans="1:12" ht="15.75" thickBot="1" x14ac:dyDescent="0.25">
      <c r="A187" s="29">
        <f>A170</f>
        <v>2</v>
      </c>
      <c r="B187" s="30">
        <f>B170</f>
        <v>5</v>
      </c>
      <c r="C187" s="78" t="s">
        <v>4</v>
      </c>
      <c r="D187" s="79"/>
      <c r="E187" s="31"/>
      <c r="F187" s="32">
        <f>F176+F186</f>
        <v>565</v>
      </c>
      <c r="G187" s="32">
        <f t="shared" ref="G187" si="62">G176+G186</f>
        <v>17.59</v>
      </c>
      <c r="H187" s="32">
        <f t="shared" ref="H187" si="63">H176+H186</f>
        <v>17.03</v>
      </c>
      <c r="I187" s="61">
        <f t="shared" ref="I187" si="64">I176+I186</f>
        <v>77.45</v>
      </c>
      <c r="J187" s="61">
        <f t="shared" ref="J187:L187" si="65">J176+J186</f>
        <v>533.43000000000006</v>
      </c>
      <c r="K187" s="32"/>
      <c r="L187" s="32">
        <f t="shared" si="65"/>
        <v>178</v>
      </c>
    </row>
    <row r="188" spans="1:12" ht="13.5" thickBot="1" x14ac:dyDescent="0.25">
      <c r="A188" s="27"/>
      <c r="B188" s="28"/>
      <c r="C188" s="80" t="s">
        <v>5</v>
      </c>
      <c r="D188" s="80"/>
      <c r="E188" s="80"/>
      <c r="F188" s="77">
        <f>(F23+F41+F60+F78+F96+F114+F132+F151+F169+F187)/(IF(F23=0,0,1)+IF(F41=0,0,1)+IF(F60=0,0,1)+IF(F78=0,0,1)+IF(F96=0,0,1)+IF(F114=0,0,1)+IF(F132=0,0,1)+IF(F151=0,0,1)+IF(F169=0,0,1)+IF(F187=0,0,1))</f>
        <v>624.65</v>
      </c>
      <c r="G188" s="34">
        <f>(G23+G41+G60+G78+G96+G114+G132+G151+G169+G187)/(IF(G23=0,0,1)+IF(G41=0,0,1)+IF(G60=0,0,1)+IF(G78=0,0,1)+IF(G96=0,0,1)+IF(G114=0,0,1)+IF(G132=0,0,1)+IF(G151=0,0,1)+IF(G169=0,0,1)+IF(G187=0,0,1))</f>
        <v>18.457000000000001</v>
      </c>
      <c r="H188" s="77">
        <f>(H23+H41+H60+H78+H96+H114+H132+H151+H169+H187)/(IF(H23=0,0,1)+IF(H41=0,0,1)+IF(H60=0,0,1)+IF(H78=0,0,1)+IF(H96=0,0,1)+IF(H114=0,0,1)+IF(H132=0,0,1)+IF(H151=0,0,1)+IF(H169=0,0,1)+IF(H187=0,0,1))</f>
        <v>18.809000000000001</v>
      </c>
      <c r="I188" s="77">
        <f>(I23+I41+I60+I78+I96+I114+I132+I151+I169+I187)/(IF(I23=0,0,1)+IF(I41=0,0,1)+IF(I60=0,0,1)+IF(I78=0,0,1)+IF(I96=0,0,1)+IF(I114=0,0,1)+IF(I132=0,0,1)+IF(I151=0,0,1)+IF(I169=0,0,1)+IF(I187=0,0,1))</f>
        <v>82.483000000000004</v>
      </c>
      <c r="J188" s="77">
        <f>(J23+J41+J60+J78+J96+J114+J132+J151+J169+J187)/(IF(J23=0,0,1)+IF(J41=0,0,1)+IF(J60=0,0,1)+IF(J78=0,0,1)+IF(J96=0,0,1)+IF(J114=0,0,1)+IF(J132=0,0,1)+IF(J151=0,0,1)+IF(J169=0,0,1)+IF(J187=0,0,1))</f>
        <v>571.05700000000013</v>
      </c>
      <c r="K188" s="34"/>
      <c r="L188" s="34">
        <f>(L23+L41+L60+L78+L96+L114+L132+L151+L169+L187)/(IF(L23=0,0,1)+IF(L41=0,0,1)+IF(L60=0,0,1)+IF(L78=0,0,1)+IF(L96=0,0,1)+IF(L114=0,0,1)+IF(L132=0,0,1)+IF(L151=0,0,1)+IF(L169=0,0,1)+IF(L187=0,0,1))</f>
        <v>178</v>
      </c>
    </row>
  </sheetData>
  <mergeCells count="14">
    <mergeCell ref="C1:E1"/>
    <mergeCell ref="H1:K1"/>
    <mergeCell ref="H2:K2"/>
    <mergeCell ref="C41:D41"/>
    <mergeCell ref="C60:D60"/>
    <mergeCell ref="C78:D78"/>
    <mergeCell ref="C96:D96"/>
    <mergeCell ref="C23:D23"/>
    <mergeCell ref="C188:E188"/>
    <mergeCell ref="C187:D187"/>
    <mergeCell ref="C114:D114"/>
    <mergeCell ref="C132:D132"/>
    <mergeCell ref="C151:D151"/>
    <mergeCell ref="C169:D1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2026-02-28T04:38:42Z</dcterms:modified>
</cp:coreProperties>
</file>